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<sst xmlns="http://schemas.openxmlformats.org/spreadsheetml/2006/main" count="449" uniqueCount="142">
  <si>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</si>
  <si>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</si>
  <si>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</si>
  <si>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</si>
  <si>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</si>
  <si>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</si>
  <si>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</si>
  <si>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</si>
  <si>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</si>
  <si>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</si>
  <si>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</si>
  <si>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</si>
  <si>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</si>
  <si>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</si>
  <si>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</si>
  <si>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</si>
  <si>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</si>
  <si>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</si>
  <si>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</si>
  <si>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</si>
  <si>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</si>
  <si>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</si>
  <si>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</si>
  <si>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</si>
  <si>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24.</t>
  </si>
  <si>
    <t>СХПК "Правда"</t>
  </si>
  <si>
    <t>СХПК "Волга"</t>
  </si>
  <si>
    <t>ОАО "Озерная"</t>
  </si>
  <si>
    <t>СХПК "Авангард"</t>
  </si>
  <si>
    <t>СХПК им.Свердлова</t>
  </si>
  <si>
    <t>СХПК "Молния"</t>
  </si>
  <si>
    <t>СХПК им.Калинина</t>
  </si>
  <si>
    <t>СХПК "Таутово"</t>
  </si>
  <si>
    <t>СХПК "Прогресс"</t>
  </si>
  <si>
    <t>СХПК "Звезда"</t>
  </si>
  <si>
    <t>СХПК "Слава"</t>
  </si>
  <si>
    <t>СХПК "Дружба"</t>
  </si>
  <si>
    <t>СХПК "Устье"</t>
  </si>
  <si>
    <t>СХПК "Мир"</t>
  </si>
  <si>
    <t>СХПК "Родина"</t>
  </si>
  <si>
    <t>СХПК "Яргунькинский"</t>
  </si>
  <si>
    <t>СХПК "Шумшеваши"</t>
  </si>
  <si>
    <t>ЗАО "Гвардеец"</t>
  </si>
  <si>
    <t>СХПК "Мартынкинский"</t>
  </si>
  <si>
    <t>СХПК "Пучах"</t>
  </si>
  <si>
    <t>СХПК "Новый путь"</t>
  </si>
  <si>
    <t>СХПК им.Ульянова</t>
  </si>
  <si>
    <t>СХПК "Самолет"</t>
  </si>
  <si>
    <t>ООО "Алмаз"</t>
  </si>
  <si>
    <t>ООО "Альянс"</t>
  </si>
  <si>
    <t>ЗАО "Восход"</t>
  </si>
  <si>
    <t>ЗАО "Родник"</t>
  </si>
  <si>
    <t>ООО "Рассвет"</t>
  </si>
  <si>
    <t>26.</t>
  </si>
  <si>
    <t>27.</t>
  </si>
  <si>
    <t>28.</t>
  </si>
  <si>
    <t>ООО "Надежда"</t>
  </si>
  <si>
    <t>29.</t>
  </si>
  <si>
    <t>КФХ "Кононова С.Л."</t>
  </si>
  <si>
    <t>КФХ "Возрождение"</t>
  </si>
  <si>
    <t>30.</t>
  </si>
  <si>
    <t>31.</t>
  </si>
  <si>
    <t>32.</t>
  </si>
  <si>
    <t>КФХ "Журавлева"</t>
  </si>
  <si>
    <t>33.</t>
  </si>
  <si>
    <t>КФХ "Колос"</t>
  </si>
  <si>
    <t>34.</t>
  </si>
  <si>
    <t>КФХ Исаева Г.М</t>
  </si>
  <si>
    <t>ИП Узянов</t>
  </si>
  <si>
    <t>35.</t>
  </si>
  <si>
    <t>Всего:</t>
  </si>
  <si>
    <t>посева</t>
  </si>
  <si>
    <t>га</t>
  </si>
  <si>
    <t xml:space="preserve">в том </t>
  </si>
  <si>
    <t>числе</t>
  </si>
  <si>
    <t>%</t>
  </si>
  <si>
    <t>мног.</t>
  </si>
  <si>
    <t>трав</t>
  </si>
  <si>
    <t>факт,</t>
  </si>
  <si>
    <t>Зябь,</t>
  </si>
  <si>
    <t>зяби,</t>
  </si>
  <si>
    <t>тонн</t>
  </si>
  <si>
    <t>Факт</t>
  </si>
  <si>
    <t>семян</t>
  </si>
  <si>
    <t>яровых</t>
  </si>
  <si>
    <t>култ.,</t>
  </si>
  <si>
    <t>засып.</t>
  </si>
  <si>
    <t>Пробо-</t>
  </si>
  <si>
    <t>ронов</t>
  </si>
  <si>
    <t>млено</t>
  </si>
  <si>
    <t>Пл-дь</t>
  </si>
  <si>
    <t>кул-р</t>
  </si>
  <si>
    <t>озим.</t>
  </si>
  <si>
    <t>погиб.</t>
  </si>
  <si>
    <t>всего</t>
  </si>
  <si>
    <t>кул-р,</t>
  </si>
  <si>
    <t>Боро-</t>
  </si>
  <si>
    <t>новано</t>
  </si>
  <si>
    <t>Прот-</t>
  </si>
  <si>
    <t>равл.</t>
  </si>
  <si>
    <t>Налич</t>
  </si>
  <si>
    <t>минер.</t>
  </si>
  <si>
    <t>по хозяйствам Аликовского района Чувашской Республики</t>
  </si>
  <si>
    <t>-</t>
  </si>
  <si>
    <t>Посев</t>
  </si>
  <si>
    <t>куль-</t>
  </si>
  <si>
    <t>тур,</t>
  </si>
  <si>
    <t>Под-</t>
  </si>
  <si>
    <t>готов-</t>
  </si>
  <si>
    <t>ка</t>
  </si>
  <si>
    <t>почвы</t>
  </si>
  <si>
    <t>36.</t>
  </si>
  <si>
    <t>КФХ "Романова"</t>
  </si>
  <si>
    <t>озим</t>
  </si>
  <si>
    <t>тур</t>
  </si>
  <si>
    <t>тонн,</t>
  </si>
  <si>
    <t>(ф.в.)</t>
  </si>
  <si>
    <t>пше-</t>
  </si>
  <si>
    <t>ница,</t>
  </si>
  <si>
    <t>яч-</t>
  </si>
  <si>
    <t>овес</t>
  </si>
  <si>
    <t>в том числе</t>
  </si>
  <si>
    <t>Подкор</t>
  </si>
  <si>
    <t>Пробо</t>
  </si>
  <si>
    <t>сев</t>
  </si>
  <si>
    <t>удобр</t>
  </si>
  <si>
    <t>агре-</t>
  </si>
  <si>
    <t>гаты</t>
  </si>
  <si>
    <t>Рабо-</t>
  </si>
  <si>
    <t>тают</t>
  </si>
  <si>
    <t>кор-</t>
  </si>
  <si>
    <t>мовой</t>
  </si>
  <si>
    <t>свеклы</t>
  </si>
  <si>
    <t>го-</t>
  </si>
  <si>
    <t>рох</t>
  </si>
  <si>
    <t>мень</t>
  </si>
  <si>
    <t>сад-</t>
  </si>
  <si>
    <t>По-</t>
  </si>
  <si>
    <t>карто-</t>
  </si>
  <si>
    <t>феля,</t>
  </si>
  <si>
    <t xml:space="preserve">Сведения по весенне-полевым работам на 5 мая 2006 года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</si>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</sst>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2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="75" zoomScaleNormal="75" workbookViewId="0" topLeftCell="A1">
      <selection activeCell="I12" sqref="I12"/>
    </sheetView>
  </sheetViews>
  <sheetFormatPr defaultColWidth="9.00390625" defaultRowHeight="12.75"/>
  <cols>
    <col min="1" max="1" width="3.625" style="0" customWidth="1"/>
    <col min="2" max="2" width="19.875" style="0" customWidth="1"/>
    <col min="3" max="4" width="5.625" style="0" customWidth="1"/>
    <col min="5" max="5" width="3.875" style="0" customWidth="1"/>
    <col min="6" max="6" width="6.25390625" style="0" customWidth="1"/>
    <col min="7" max="7" width="3.875" style="0" customWidth="1"/>
    <col min="8" max="8" width="5.625" style="0" customWidth="1"/>
    <col min="9" max="9" width="5.875" style="0" customWidth="1"/>
    <col min="10" max="10" width="3.25390625" style="0" customWidth="1"/>
    <col min="11" max="11" width="6.875" style="0" customWidth="1"/>
    <col min="12" max="12" width="3.75390625" style="0" customWidth="1"/>
    <col min="13" max="13" width="6.00390625" style="0" customWidth="1"/>
    <col min="14" max="14" width="3.875" style="0" customWidth="1"/>
    <col min="15" max="16" width="4.875" style="0" customWidth="1"/>
    <col min="17" max="17" width="5.625" style="0" customWidth="1"/>
    <col min="18" max="18" width="3.875" style="0" customWidth="1"/>
    <col min="19" max="20" width="6.00390625" style="0" customWidth="1"/>
    <col min="21" max="22" width="5.00390625" style="0" customWidth="1"/>
    <col min="23" max="23" width="4.125" style="0" customWidth="1"/>
    <col min="24" max="24" width="3.875" style="0" customWidth="1"/>
    <col min="25" max="25" width="6.00390625" style="0" customWidth="1"/>
    <col min="26" max="26" width="5.875" style="0" customWidth="1"/>
    <col min="27" max="27" width="6.25390625" style="0" customWidth="1"/>
    <col min="28" max="29" width="5.75390625" style="0" customWidth="1"/>
    <col min="30" max="30" width="5.00390625" style="0" customWidth="1"/>
  </cols>
  <sheetData>
    <row r="1" spans="1:27" ht="15.75">
      <c r="A1" s="32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5.75">
      <c r="A2" s="32" t="s">
        <v>102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30" ht="12.75">
      <c r="A3" s="2"/>
      <c r="B3" s="24"/>
      <c r="C3" s="3" t="s">
        <v>90</v>
      </c>
      <c r="D3" s="4"/>
      <c r="E3" s="5"/>
      <c r="F3" s="3" t="s">
        <v>87</v>
      </c>
      <c r="G3" s="3"/>
      <c r="H3" s="3" t="s">
        <v>90</v>
      </c>
      <c r="I3" s="3"/>
      <c r="J3" s="4"/>
      <c r="K3" s="5" t="s">
        <v>122</v>
      </c>
      <c r="L3" s="5"/>
      <c r="M3" s="3" t="s">
        <v>123</v>
      </c>
      <c r="N3" s="4"/>
      <c r="O3" s="3" t="s">
        <v>107</v>
      </c>
      <c r="P3" s="3" t="s">
        <v>79</v>
      </c>
      <c r="Q3" s="3" t="s">
        <v>96</v>
      </c>
      <c r="R3" s="3"/>
      <c r="S3" s="3" t="s">
        <v>107</v>
      </c>
      <c r="T3" s="3" t="s">
        <v>104</v>
      </c>
      <c r="U3" s="33" t="s">
        <v>121</v>
      </c>
      <c r="V3" s="34"/>
      <c r="W3" s="34"/>
      <c r="X3" s="35"/>
      <c r="Y3" s="3" t="s">
        <v>104</v>
      </c>
      <c r="Z3" s="3" t="s">
        <v>137</v>
      </c>
      <c r="AA3" s="3" t="s">
        <v>100</v>
      </c>
      <c r="AB3" s="4" t="s">
        <v>82</v>
      </c>
      <c r="AC3" s="3" t="s">
        <v>98</v>
      </c>
      <c r="AD3" s="3" t="s">
        <v>128</v>
      </c>
    </row>
    <row r="4" spans="1:30" ht="12.75">
      <c r="A4" s="8"/>
      <c r="B4" s="25"/>
      <c r="C4" s="6" t="s">
        <v>76</v>
      </c>
      <c r="D4" s="9" t="s">
        <v>73</v>
      </c>
      <c r="E4" s="10" t="s">
        <v>75</v>
      </c>
      <c r="F4" s="6" t="s">
        <v>88</v>
      </c>
      <c r="G4" s="10" t="s">
        <v>75</v>
      </c>
      <c r="H4" s="6" t="s">
        <v>71</v>
      </c>
      <c r="I4" s="6" t="s">
        <v>73</v>
      </c>
      <c r="J4" s="10" t="s">
        <v>75</v>
      </c>
      <c r="K4" s="11" t="s">
        <v>89</v>
      </c>
      <c r="L4" s="11" t="s">
        <v>75</v>
      </c>
      <c r="M4" s="6" t="s">
        <v>88</v>
      </c>
      <c r="N4" s="10" t="s">
        <v>75</v>
      </c>
      <c r="O4" s="6" t="s">
        <v>124</v>
      </c>
      <c r="P4" s="6" t="s">
        <v>72</v>
      </c>
      <c r="Q4" s="6" t="s">
        <v>97</v>
      </c>
      <c r="R4" s="6" t="s">
        <v>75</v>
      </c>
      <c r="S4" s="6" t="s">
        <v>108</v>
      </c>
      <c r="T4" s="6" t="s">
        <v>84</v>
      </c>
      <c r="U4" s="6" t="s">
        <v>117</v>
      </c>
      <c r="V4" s="6" t="s">
        <v>119</v>
      </c>
      <c r="W4" s="10" t="s">
        <v>120</v>
      </c>
      <c r="X4" s="6" t="s">
        <v>133</v>
      </c>
      <c r="Y4" s="6" t="s">
        <v>130</v>
      </c>
      <c r="Z4" s="6" t="s">
        <v>136</v>
      </c>
      <c r="AA4" s="6" t="s">
        <v>101</v>
      </c>
      <c r="AB4" s="10" t="s">
        <v>86</v>
      </c>
      <c r="AC4" s="6" t="s">
        <v>99</v>
      </c>
      <c r="AD4" s="6" t="s">
        <v>129</v>
      </c>
    </row>
    <row r="5" spans="1:30" ht="12.75">
      <c r="A5" s="8"/>
      <c r="B5" s="25"/>
      <c r="C5" s="6" t="s">
        <v>77</v>
      </c>
      <c r="D5" s="9" t="s">
        <v>74</v>
      </c>
      <c r="E5" s="11"/>
      <c r="F5" s="6" t="s">
        <v>76</v>
      </c>
      <c r="G5" s="6"/>
      <c r="H5" s="6" t="s">
        <v>92</v>
      </c>
      <c r="I5" s="6" t="s">
        <v>74</v>
      </c>
      <c r="J5" s="10"/>
      <c r="K5" s="11" t="s">
        <v>92</v>
      </c>
      <c r="L5" s="11"/>
      <c r="M5" s="6" t="s">
        <v>92</v>
      </c>
      <c r="N5" s="10"/>
      <c r="O5" s="6" t="s">
        <v>113</v>
      </c>
      <c r="P5" s="6"/>
      <c r="Q5" s="6" t="s">
        <v>80</v>
      </c>
      <c r="R5" s="6"/>
      <c r="S5" s="6" t="s">
        <v>109</v>
      </c>
      <c r="T5" s="6" t="s">
        <v>105</v>
      </c>
      <c r="U5" s="6" t="s">
        <v>118</v>
      </c>
      <c r="V5" s="6" t="s">
        <v>135</v>
      </c>
      <c r="W5" s="10"/>
      <c r="X5" s="6" t="s">
        <v>134</v>
      </c>
      <c r="Y5" s="6" t="s">
        <v>131</v>
      </c>
      <c r="Z5" s="6" t="s">
        <v>109</v>
      </c>
      <c r="AA5" s="6" t="s">
        <v>125</v>
      </c>
      <c r="AB5" s="10" t="s">
        <v>83</v>
      </c>
      <c r="AC5" s="6" t="s">
        <v>83</v>
      </c>
      <c r="AD5" s="6" t="s">
        <v>126</v>
      </c>
    </row>
    <row r="6" spans="1:30" ht="12.75">
      <c r="A6" s="8"/>
      <c r="B6" s="25"/>
      <c r="C6" s="6" t="s">
        <v>94</v>
      </c>
      <c r="D6" s="9" t="s">
        <v>93</v>
      </c>
      <c r="E6" s="11"/>
      <c r="F6" s="6" t="s">
        <v>77</v>
      </c>
      <c r="G6" s="6"/>
      <c r="H6" s="6" t="s">
        <v>91</v>
      </c>
      <c r="I6" s="6" t="s">
        <v>93</v>
      </c>
      <c r="J6" s="10"/>
      <c r="K6" s="11" t="s">
        <v>91</v>
      </c>
      <c r="L6" s="11"/>
      <c r="M6" s="6" t="s">
        <v>95</v>
      </c>
      <c r="N6" s="10"/>
      <c r="O6" s="6" t="s">
        <v>105</v>
      </c>
      <c r="P6" s="6"/>
      <c r="Q6" s="6" t="s">
        <v>72</v>
      </c>
      <c r="R6" s="6"/>
      <c r="S6" s="6" t="s">
        <v>110</v>
      </c>
      <c r="T6" s="6" t="s">
        <v>106</v>
      </c>
      <c r="U6" s="6" t="s">
        <v>72</v>
      </c>
      <c r="V6" s="6" t="s">
        <v>72</v>
      </c>
      <c r="W6" s="10" t="s">
        <v>72</v>
      </c>
      <c r="X6" s="6" t="s">
        <v>72</v>
      </c>
      <c r="Y6" s="6" t="s">
        <v>132</v>
      </c>
      <c r="Z6" s="6" t="s">
        <v>138</v>
      </c>
      <c r="AA6" s="6" t="s">
        <v>115</v>
      </c>
      <c r="AB6" s="10" t="s">
        <v>84</v>
      </c>
      <c r="AC6" s="6" t="s">
        <v>78</v>
      </c>
      <c r="AD6" s="6" t="s">
        <v>127</v>
      </c>
    </row>
    <row r="7" spans="1:30" ht="12.75">
      <c r="A7" s="8"/>
      <c r="B7" s="25"/>
      <c r="C7" s="6" t="s">
        <v>72</v>
      </c>
      <c r="D7" s="9" t="s">
        <v>72</v>
      </c>
      <c r="E7" s="11"/>
      <c r="F7" s="6" t="s">
        <v>78</v>
      </c>
      <c r="G7" s="6"/>
      <c r="H7" s="6" t="s">
        <v>72</v>
      </c>
      <c r="I7" s="6" t="s">
        <v>72</v>
      </c>
      <c r="J7" s="10"/>
      <c r="K7" s="11" t="s">
        <v>78</v>
      </c>
      <c r="L7" s="11"/>
      <c r="M7" s="6" t="s">
        <v>78</v>
      </c>
      <c r="N7" s="10"/>
      <c r="O7" s="6" t="s">
        <v>114</v>
      </c>
      <c r="P7" s="6"/>
      <c r="Q7" s="6"/>
      <c r="R7" s="6"/>
      <c r="S7" s="6" t="s">
        <v>72</v>
      </c>
      <c r="T7" s="6" t="s">
        <v>94</v>
      </c>
      <c r="U7" s="6"/>
      <c r="V7" s="6"/>
      <c r="W7" s="10"/>
      <c r="X7" s="6"/>
      <c r="Y7" s="6" t="s">
        <v>72</v>
      </c>
      <c r="Z7" s="6" t="s">
        <v>139</v>
      </c>
      <c r="AA7" s="6" t="s">
        <v>116</v>
      </c>
      <c r="AB7" s="10" t="s">
        <v>85</v>
      </c>
      <c r="AC7" s="6" t="s">
        <v>81</v>
      </c>
      <c r="AD7" s="6"/>
    </row>
    <row r="8" spans="1:30" ht="12.75">
      <c r="A8" s="12"/>
      <c r="B8" s="26"/>
      <c r="C8" s="13"/>
      <c r="D8" s="14"/>
      <c r="E8" s="15"/>
      <c r="F8" s="6" t="s">
        <v>72</v>
      </c>
      <c r="G8" s="13"/>
      <c r="H8" s="13"/>
      <c r="I8" s="13"/>
      <c r="J8" s="16"/>
      <c r="K8" s="11" t="s">
        <v>72</v>
      </c>
      <c r="L8" s="15"/>
      <c r="M8" s="6" t="s">
        <v>72</v>
      </c>
      <c r="N8" s="16"/>
      <c r="O8" s="13" t="s">
        <v>72</v>
      </c>
      <c r="P8" s="13"/>
      <c r="Q8" s="13"/>
      <c r="R8" s="13"/>
      <c r="S8" s="13"/>
      <c r="T8" s="13" t="s">
        <v>72</v>
      </c>
      <c r="U8" s="13"/>
      <c r="V8" s="13"/>
      <c r="W8" s="16"/>
      <c r="X8" s="13"/>
      <c r="Y8" s="13"/>
      <c r="Z8" s="13" t="s">
        <v>72</v>
      </c>
      <c r="AA8" s="13"/>
      <c r="AB8" s="16" t="s">
        <v>81</v>
      </c>
      <c r="AC8" s="13"/>
      <c r="AD8" s="13"/>
    </row>
    <row r="9" spans="1:30" ht="12.75" customHeight="1">
      <c r="A9" s="18" t="s">
        <v>0</v>
      </c>
      <c r="B9" s="17" t="s">
        <v>52</v>
      </c>
      <c r="C9" s="19">
        <v>529</v>
      </c>
      <c r="D9" s="19">
        <v>123</v>
      </c>
      <c r="E9" s="19">
        <f>D9*100/C9</f>
        <v>23.251417769376182</v>
      </c>
      <c r="F9" s="19">
        <v>529</v>
      </c>
      <c r="G9" s="20">
        <f>F9*100/C9</f>
        <v>100</v>
      </c>
      <c r="H9" s="19">
        <v>175</v>
      </c>
      <c r="I9" s="19">
        <v>40</v>
      </c>
      <c r="J9" s="19">
        <f>I9*100/H9</f>
        <v>22.857142857142858</v>
      </c>
      <c r="K9" s="7">
        <v>125</v>
      </c>
      <c r="L9" s="19">
        <f>K9*100/H9</f>
        <v>71.42857142857143</v>
      </c>
      <c r="M9" s="7">
        <v>125</v>
      </c>
      <c r="N9" s="19">
        <f>M9*100/H9</f>
        <v>71.42857142857143</v>
      </c>
      <c r="O9" s="19"/>
      <c r="P9" s="7">
        <v>180</v>
      </c>
      <c r="Q9" s="7">
        <v>180</v>
      </c>
      <c r="R9" s="19">
        <f>Q9*100/P9</f>
        <v>100</v>
      </c>
      <c r="S9" s="19">
        <v>270</v>
      </c>
      <c r="T9" s="19">
        <f>U9+V9+W9+X9</f>
        <v>250</v>
      </c>
      <c r="U9" s="19">
        <v>69</v>
      </c>
      <c r="V9" s="19">
        <v>150</v>
      </c>
      <c r="W9" s="19">
        <v>31</v>
      </c>
      <c r="X9" s="19"/>
      <c r="Y9" s="19"/>
      <c r="Z9" s="19"/>
      <c r="AA9" s="19">
        <v>20</v>
      </c>
      <c r="AB9" s="19">
        <v>293</v>
      </c>
      <c r="AC9" s="19">
        <v>27</v>
      </c>
      <c r="AD9" s="19">
        <v>8</v>
      </c>
    </row>
    <row r="10" spans="1:30" ht="12.75" customHeight="1">
      <c r="A10" s="18" t="s">
        <v>1</v>
      </c>
      <c r="B10" s="17" t="s">
        <v>25</v>
      </c>
      <c r="C10" s="19" t="s">
        <v>103</v>
      </c>
      <c r="D10" s="19" t="s">
        <v>103</v>
      </c>
      <c r="E10" s="19" t="s">
        <v>103</v>
      </c>
      <c r="F10" s="19" t="s">
        <v>103</v>
      </c>
      <c r="G10" s="20" t="s">
        <v>103</v>
      </c>
      <c r="H10" s="19" t="s">
        <v>103</v>
      </c>
      <c r="I10" s="19" t="s">
        <v>103</v>
      </c>
      <c r="J10" s="19" t="s">
        <v>103</v>
      </c>
      <c r="K10" s="19" t="s">
        <v>103</v>
      </c>
      <c r="L10" s="19" t="s">
        <v>103</v>
      </c>
      <c r="M10" s="19" t="s">
        <v>103</v>
      </c>
      <c r="N10" s="19" t="s">
        <v>103</v>
      </c>
      <c r="O10" s="19" t="s">
        <v>103</v>
      </c>
      <c r="P10" s="19" t="s">
        <v>103</v>
      </c>
      <c r="Q10" s="19" t="s">
        <v>103</v>
      </c>
      <c r="R10" s="19" t="s">
        <v>103</v>
      </c>
      <c r="S10" s="19" t="s">
        <v>103</v>
      </c>
      <c r="T10" s="19" t="s">
        <v>103</v>
      </c>
      <c r="U10" s="19" t="s">
        <v>103</v>
      </c>
      <c r="V10" s="19" t="s">
        <v>103</v>
      </c>
      <c r="W10" s="19" t="s">
        <v>103</v>
      </c>
      <c r="X10" s="19" t="s">
        <v>103</v>
      </c>
      <c r="Y10" s="19"/>
      <c r="Z10" s="19"/>
      <c r="AA10" s="19" t="s">
        <v>103</v>
      </c>
      <c r="AB10" s="19" t="s">
        <v>103</v>
      </c>
      <c r="AC10" s="19" t="s">
        <v>103</v>
      </c>
      <c r="AD10" s="19" t="s">
        <v>103</v>
      </c>
    </row>
    <row r="11" spans="1:30" ht="12.75" customHeight="1">
      <c r="A11" s="18" t="s">
        <v>2</v>
      </c>
      <c r="B11" s="27" t="s">
        <v>26</v>
      </c>
      <c r="C11" s="19">
        <v>467</v>
      </c>
      <c r="D11" s="19">
        <v>90</v>
      </c>
      <c r="E11" s="19">
        <f>D11*100/C11</f>
        <v>19.271948608137045</v>
      </c>
      <c r="F11" s="19">
        <v>467</v>
      </c>
      <c r="G11" s="20">
        <f aca="true" t="shared" si="0" ref="G11:G46">F11*100/C11</f>
        <v>100</v>
      </c>
      <c r="H11" s="19">
        <v>69</v>
      </c>
      <c r="I11" s="19">
        <v>18</v>
      </c>
      <c r="J11" s="19">
        <f aca="true" t="shared" si="1" ref="J11:J46">I11*100/H11</f>
        <v>26.08695652173913</v>
      </c>
      <c r="K11" s="7">
        <v>30</v>
      </c>
      <c r="L11" s="19">
        <f aca="true" t="shared" si="2" ref="L11:L46">K11*100/H11</f>
        <v>43.47826086956522</v>
      </c>
      <c r="M11" s="7">
        <v>69</v>
      </c>
      <c r="N11" s="19">
        <f aca="true" t="shared" si="3" ref="N11:N46">M11*100/H11</f>
        <v>100</v>
      </c>
      <c r="O11" s="19"/>
      <c r="P11" s="7">
        <v>135</v>
      </c>
      <c r="Q11" s="7">
        <v>135</v>
      </c>
      <c r="R11" s="19">
        <f aca="true" t="shared" si="4" ref="R11:R46">Q11*100/P11</f>
        <v>100</v>
      </c>
      <c r="S11" s="19">
        <v>250</v>
      </c>
      <c r="T11" s="19">
        <f aca="true" t="shared" si="5" ref="T11:T46">U11+V11+W11+X11</f>
        <v>233</v>
      </c>
      <c r="U11" s="19">
        <v>121</v>
      </c>
      <c r="V11" s="19">
        <v>92</v>
      </c>
      <c r="W11" s="19">
        <v>20</v>
      </c>
      <c r="X11" s="19"/>
      <c r="Y11" s="19">
        <v>10</v>
      </c>
      <c r="Z11" s="19"/>
      <c r="AA11" s="19">
        <v>12</v>
      </c>
      <c r="AB11" s="19">
        <v>109</v>
      </c>
      <c r="AC11" s="19">
        <v>200</v>
      </c>
      <c r="AD11" s="19">
        <v>7</v>
      </c>
    </row>
    <row r="12" spans="1:30" ht="12.75" customHeight="1">
      <c r="A12" s="18" t="s">
        <v>3</v>
      </c>
      <c r="B12" s="17" t="s">
        <v>27</v>
      </c>
      <c r="C12" s="19">
        <v>150</v>
      </c>
      <c r="D12" s="19">
        <v>23</v>
      </c>
      <c r="E12" s="19">
        <f>D12*100/C12</f>
        <v>15.333333333333334</v>
      </c>
      <c r="F12" s="19">
        <v>150</v>
      </c>
      <c r="G12" s="20">
        <f t="shared" si="0"/>
        <v>100</v>
      </c>
      <c r="H12" s="19">
        <v>40</v>
      </c>
      <c r="I12" s="19">
        <v>20</v>
      </c>
      <c r="J12" s="19">
        <f t="shared" si="1"/>
        <v>50</v>
      </c>
      <c r="K12" s="7"/>
      <c r="L12" s="19">
        <f t="shared" si="2"/>
        <v>0</v>
      </c>
      <c r="M12" s="7">
        <v>20</v>
      </c>
      <c r="N12" s="19">
        <f t="shared" si="3"/>
        <v>50</v>
      </c>
      <c r="O12" s="19"/>
      <c r="P12" s="7">
        <v>100</v>
      </c>
      <c r="Q12" s="7">
        <v>100</v>
      </c>
      <c r="R12" s="19">
        <f t="shared" si="4"/>
        <v>100</v>
      </c>
      <c r="S12" s="19">
        <v>90</v>
      </c>
      <c r="T12" s="19">
        <f t="shared" si="5"/>
        <v>80</v>
      </c>
      <c r="U12" s="19">
        <v>40</v>
      </c>
      <c r="V12" s="19">
        <v>40</v>
      </c>
      <c r="W12" s="19"/>
      <c r="X12" s="19"/>
      <c r="Y12" s="19"/>
      <c r="Z12" s="19"/>
      <c r="AA12" s="19"/>
      <c r="AB12" s="19">
        <v>46</v>
      </c>
      <c r="AC12" s="19"/>
      <c r="AD12" s="19">
        <v>3</v>
      </c>
    </row>
    <row r="13" spans="1:30" ht="12.75" customHeight="1">
      <c r="A13" s="18" t="s">
        <v>4</v>
      </c>
      <c r="B13" s="17" t="s">
        <v>28</v>
      </c>
      <c r="C13" s="19">
        <v>457</v>
      </c>
      <c r="D13" s="19">
        <v>145</v>
      </c>
      <c r="E13" s="19">
        <f>D13*100/C13</f>
        <v>31.728665207877462</v>
      </c>
      <c r="F13" s="19">
        <v>457</v>
      </c>
      <c r="G13" s="20">
        <f t="shared" si="0"/>
        <v>100</v>
      </c>
      <c r="H13" s="19">
        <v>185</v>
      </c>
      <c r="I13" s="19">
        <v>25</v>
      </c>
      <c r="J13" s="19">
        <f t="shared" si="1"/>
        <v>13.513513513513514</v>
      </c>
      <c r="K13" s="7"/>
      <c r="L13" s="19">
        <f t="shared" si="2"/>
        <v>0</v>
      </c>
      <c r="M13" s="7">
        <v>185</v>
      </c>
      <c r="N13" s="19">
        <f t="shared" si="3"/>
        <v>100</v>
      </c>
      <c r="O13" s="19"/>
      <c r="P13" s="7">
        <v>35</v>
      </c>
      <c r="Q13" s="7">
        <v>35</v>
      </c>
      <c r="R13" s="19">
        <f t="shared" si="4"/>
        <v>100</v>
      </c>
      <c r="S13" s="19">
        <v>35</v>
      </c>
      <c r="T13" s="19">
        <f t="shared" si="5"/>
        <v>0</v>
      </c>
      <c r="U13" s="19"/>
      <c r="V13" s="19"/>
      <c r="W13" s="19"/>
      <c r="X13" s="19"/>
      <c r="Y13" s="19"/>
      <c r="Z13" s="19"/>
      <c r="AA13" s="19">
        <v>20</v>
      </c>
      <c r="AB13" s="19">
        <v>215.5</v>
      </c>
      <c r="AC13" s="19"/>
      <c r="AD13" s="19">
        <v>5</v>
      </c>
    </row>
    <row r="14" spans="1:30" ht="12.75" customHeight="1">
      <c r="A14" s="18" t="s">
        <v>5</v>
      </c>
      <c r="B14" s="17" t="s">
        <v>29</v>
      </c>
      <c r="C14" s="19">
        <v>406</v>
      </c>
      <c r="D14" s="19">
        <v>171</v>
      </c>
      <c r="E14" s="19">
        <f>D14*100/C14</f>
        <v>42.118226600985224</v>
      </c>
      <c r="F14" s="19">
        <v>406</v>
      </c>
      <c r="G14" s="20">
        <f t="shared" si="0"/>
        <v>100</v>
      </c>
      <c r="H14" s="19">
        <v>250</v>
      </c>
      <c r="I14" s="19">
        <v>58</v>
      </c>
      <c r="J14" s="19">
        <f t="shared" si="1"/>
        <v>23.2</v>
      </c>
      <c r="K14" s="7">
        <v>250</v>
      </c>
      <c r="L14" s="19">
        <f t="shared" si="2"/>
        <v>100</v>
      </c>
      <c r="M14" s="7">
        <v>250</v>
      </c>
      <c r="N14" s="19">
        <f t="shared" si="3"/>
        <v>100</v>
      </c>
      <c r="O14" s="19"/>
      <c r="P14" s="7">
        <v>150</v>
      </c>
      <c r="Q14" s="7">
        <v>150</v>
      </c>
      <c r="R14" s="19">
        <f t="shared" si="4"/>
        <v>100</v>
      </c>
      <c r="S14" s="19">
        <v>200</v>
      </c>
      <c r="T14" s="19">
        <f t="shared" si="5"/>
        <v>0</v>
      </c>
      <c r="U14" s="19"/>
      <c r="V14" s="19"/>
      <c r="W14" s="19"/>
      <c r="X14" s="19"/>
      <c r="Y14" s="19"/>
      <c r="Z14" s="19"/>
      <c r="AA14" s="19"/>
      <c r="AB14" s="19">
        <v>238.5</v>
      </c>
      <c r="AC14" s="19"/>
      <c r="AD14" s="19">
        <v>4</v>
      </c>
    </row>
    <row r="15" spans="1:30" ht="12.75" customHeight="1">
      <c r="A15" s="18" t="s">
        <v>6</v>
      </c>
      <c r="B15" s="28" t="s">
        <v>30</v>
      </c>
      <c r="C15" s="19">
        <v>247</v>
      </c>
      <c r="D15" s="19">
        <v>174</v>
      </c>
      <c r="E15" s="19">
        <f>D15*100/C15</f>
        <v>70.44534412955466</v>
      </c>
      <c r="F15" s="19">
        <v>247</v>
      </c>
      <c r="G15" s="20">
        <f t="shared" si="0"/>
        <v>100</v>
      </c>
      <c r="H15" s="19">
        <v>91</v>
      </c>
      <c r="I15" s="19">
        <v>15</v>
      </c>
      <c r="J15" s="19">
        <f t="shared" si="1"/>
        <v>16.483516483516482</v>
      </c>
      <c r="K15" s="7">
        <v>21</v>
      </c>
      <c r="L15" s="19">
        <f t="shared" si="2"/>
        <v>23.076923076923077</v>
      </c>
      <c r="M15" s="7">
        <v>30</v>
      </c>
      <c r="N15" s="19">
        <f t="shared" si="3"/>
        <v>32.967032967032964</v>
      </c>
      <c r="O15" s="19"/>
      <c r="P15" s="7">
        <v>171</v>
      </c>
      <c r="Q15" s="7">
        <v>120</v>
      </c>
      <c r="R15" s="19">
        <f t="shared" si="4"/>
        <v>70.17543859649123</v>
      </c>
      <c r="S15" s="19">
        <v>90</v>
      </c>
      <c r="T15" s="19">
        <f t="shared" si="5"/>
        <v>95</v>
      </c>
      <c r="U15" s="19">
        <v>10</v>
      </c>
      <c r="V15" s="19">
        <v>60</v>
      </c>
      <c r="W15" s="19"/>
      <c r="X15" s="19">
        <v>25</v>
      </c>
      <c r="Y15" s="19"/>
      <c r="Z15" s="19"/>
      <c r="AA15" s="19"/>
      <c r="AB15" s="19">
        <v>84</v>
      </c>
      <c r="AC15" s="19">
        <v>20</v>
      </c>
      <c r="AD15" s="19">
        <v>5</v>
      </c>
    </row>
    <row r="16" spans="1:30" ht="12.75" customHeight="1">
      <c r="A16" s="18" t="s">
        <v>7</v>
      </c>
      <c r="B16" s="28" t="s">
        <v>49</v>
      </c>
      <c r="C16" s="19">
        <v>240</v>
      </c>
      <c r="D16" s="19" t="s">
        <v>103</v>
      </c>
      <c r="E16" s="19" t="s">
        <v>103</v>
      </c>
      <c r="F16" s="19">
        <v>240</v>
      </c>
      <c r="G16" s="20">
        <f t="shared" si="0"/>
        <v>100</v>
      </c>
      <c r="H16" s="19" t="s">
        <v>103</v>
      </c>
      <c r="I16" s="19" t="s">
        <v>103</v>
      </c>
      <c r="J16" s="19" t="s">
        <v>103</v>
      </c>
      <c r="K16" s="7" t="s">
        <v>103</v>
      </c>
      <c r="L16" s="19" t="s">
        <v>103</v>
      </c>
      <c r="M16" s="7" t="s">
        <v>103</v>
      </c>
      <c r="N16" s="19" t="s">
        <v>103</v>
      </c>
      <c r="O16" s="19"/>
      <c r="P16" s="7" t="s">
        <v>103</v>
      </c>
      <c r="Q16" s="7" t="s">
        <v>103</v>
      </c>
      <c r="R16" s="19" t="s">
        <v>103</v>
      </c>
      <c r="S16" s="19"/>
      <c r="T16" s="19">
        <f t="shared" si="5"/>
        <v>0</v>
      </c>
      <c r="U16" s="19"/>
      <c r="V16" s="19"/>
      <c r="W16" s="19"/>
      <c r="X16" s="19"/>
      <c r="Y16" s="19"/>
      <c r="Z16" s="19"/>
      <c r="AA16" s="19"/>
      <c r="AB16" s="19">
        <v>39</v>
      </c>
      <c r="AC16" s="19"/>
      <c r="AD16" s="19"/>
    </row>
    <row r="17" spans="1:30" ht="12.75" customHeight="1">
      <c r="A17" s="18" t="s">
        <v>8</v>
      </c>
      <c r="B17" s="28" t="s">
        <v>56</v>
      </c>
      <c r="C17" s="19" t="s">
        <v>103</v>
      </c>
      <c r="D17" s="19" t="s">
        <v>103</v>
      </c>
      <c r="E17" s="19" t="s">
        <v>103</v>
      </c>
      <c r="F17" s="19" t="s">
        <v>103</v>
      </c>
      <c r="G17" s="20" t="s">
        <v>103</v>
      </c>
      <c r="H17" s="19" t="s">
        <v>103</v>
      </c>
      <c r="I17" s="19" t="s">
        <v>103</v>
      </c>
      <c r="J17" s="19" t="s">
        <v>103</v>
      </c>
      <c r="K17" s="19" t="s">
        <v>103</v>
      </c>
      <c r="L17" s="19" t="s">
        <v>103</v>
      </c>
      <c r="M17" s="19" t="s">
        <v>103</v>
      </c>
      <c r="N17" s="19" t="s">
        <v>103</v>
      </c>
      <c r="O17" s="19" t="s">
        <v>103</v>
      </c>
      <c r="P17" s="19" t="s">
        <v>103</v>
      </c>
      <c r="Q17" s="19" t="s">
        <v>103</v>
      </c>
      <c r="R17" s="19" t="s">
        <v>103</v>
      </c>
      <c r="S17" s="19" t="s">
        <v>103</v>
      </c>
      <c r="T17" s="19" t="s">
        <v>103</v>
      </c>
      <c r="U17" s="19" t="s">
        <v>103</v>
      </c>
      <c r="V17" s="19" t="s">
        <v>103</v>
      </c>
      <c r="W17" s="19" t="s">
        <v>103</v>
      </c>
      <c r="X17" s="19" t="s">
        <v>103</v>
      </c>
      <c r="Y17" s="19"/>
      <c r="Z17" s="19"/>
      <c r="AA17" s="19" t="s">
        <v>103</v>
      </c>
      <c r="AB17" s="19" t="s">
        <v>103</v>
      </c>
      <c r="AC17" s="19" t="s">
        <v>103</v>
      </c>
      <c r="AD17" s="19" t="s">
        <v>103</v>
      </c>
    </row>
    <row r="18" spans="1:30" ht="12.75" customHeight="1">
      <c r="A18" s="18" t="s">
        <v>9</v>
      </c>
      <c r="B18" s="28" t="s">
        <v>31</v>
      </c>
      <c r="C18" s="19">
        <v>621</v>
      </c>
      <c r="D18" s="19">
        <v>186</v>
      </c>
      <c r="E18" s="19">
        <f>D18*100/C18</f>
        <v>29.95169082125604</v>
      </c>
      <c r="F18" s="19">
        <v>621</v>
      </c>
      <c r="G18" s="20">
        <f t="shared" si="0"/>
        <v>100</v>
      </c>
      <c r="H18" s="19">
        <v>32</v>
      </c>
      <c r="I18" s="19">
        <v>10</v>
      </c>
      <c r="J18" s="19">
        <f t="shared" si="1"/>
        <v>31.25</v>
      </c>
      <c r="K18" s="7"/>
      <c r="L18" s="19">
        <f t="shared" si="2"/>
        <v>0</v>
      </c>
      <c r="M18" s="7"/>
      <c r="N18" s="19">
        <f t="shared" si="3"/>
        <v>0</v>
      </c>
      <c r="O18" s="19"/>
      <c r="P18" s="7" t="s">
        <v>103</v>
      </c>
      <c r="Q18" s="7" t="s">
        <v>103</v>
      </c>
      <c r="R18" s="19" t="s">
        <v>103</v>
      </c>
      <c r="S18" s="19"/>
      <c r="T18" s="19">
        <f t="shared" si="5"/>
        <v>0</v>
      </c>
      <c r="U18" s="19"/>
      <c r="V18" s="19"/>
      <c r="W18" s="19"/>
      <c r="X18" s="19"/>
      <c r="Y18" s="19"/>
      <c r="Z18" s="19"/>
      <c r="AA18" s="19"/>
      <c r="AB18" s="19">
        <v>65.2</v>
      </c>
      <c r="AC18" s="19"/>
      <c r="AD18" s="19"/>
    </row>
    <row r="19" spans="1:30" ht="12.75" customHeight="1">
      <c r="A19" s="18" t="s">
        <v>10</v>
      </c>
      <c r="B19" s="28" t="s">
        <v>50</v>
      </c>
      <c r="C19" s="19">
        <v>408</v>
      </c>
      <c r="D19" s="19" t="s">
        <v>103</v>
      </c>
      <c r="E19" s="19" t="s">
        <v>103</v>
      </c>
      <c r="F19" s="19">
        <v>408</v>
      </c>
      <c r="G19" s="20">
        <f t="shared" si="0"/>
        <v>100</v>
      </c>
      <c r="H19" s="19">
        <v>210</v>
      </c>
      <c r="I19" s="19" t="s">
        <v>103</v>
      </c>
      <c r="J19" s="19" t="s">
        <v>103</v>
      </c>
      <c r="K19" s="7">
        <v>40</v>
      </c>
      <c r="L19" s="19">
        <f t="shared" si="2"/>
        <v>19.047619047619047</v>
      </c>
      <c r="M19" s="7">
        <v>210</v>
      </c>
      <c r="N19" s="19">
        <f t="shared" si="3"/>
        <v>100</v>
      </c>
      <c r="O19" s="19"/>
      <c r="P19" s="7">
        <v>75</v>
      </c>
      <c r="Q19" s="7">
        <v>75</v>
      </c>
      <c r="R19" s="19">
        <f t="shared" si="4"/>
        <v>100</v>
      </c>
      <c r="S19" s="19">
        <v>300</v>
      </c>
      <c r="T19" s="19">
        <f t="shared" si="5"/>
        <v>231</v>
      </c>
      <c r="U19" s="19">
        <v>70</v>
      </c>
      <c r="V19" s="19">
        <v>90</v>
      </c>
      <c r="W19" s="19">
        <v>56</v>
      </c>
      <c r="X19" s="19">
        <v>15</v>
      </c>
      <c r="Y19" s="19"/>
      <c r="Z19" s="19"/>
      <c r="AA19" s="19">
        <v>30</v>
      </c>
      <c r="AB19" s="19">
        <v>206.9</v>
      </c>
      <c r="AC19" s="19">
        <v>42</v>
      </c>
      <c r="AD19" s="19">
        <v>8</v>
      </c>
    </row>
    <row r="20" spans="1:30" ht="12.75" customHeight="1">
      <c r="A20" s="18" t="s">
        <v>11</v>
      </c>
      <c r="B20" s="28" t="s">
        <v>32</v>
      </c>
      <c r="C20" s="19" t="s">
        <v>103</v>
      </c>
      <c r="D20" s="19" t="s">
        <v>103</v>
      </c>
      <c r="E20" s="19" t="s">
        <v>103</v>
      </c>
      <c r="F20" s="19" t="s">
        <v>103</v>
      </c>
      <c r="G20" s="20" t="s">
        <v>103</v>
      </c>
      <c r="H20" s="19" t="s">
        <v>103</v>
      </c>
      <c r="I20" s="19" t="s">
        <v>103</v>
      </c>
      <c r="J20" s="19" t="s">
        <v>103</v>
      </c>
      <c r="K20" s="19" t="s">
        <v>103</v>
      </c>
      <c r="L20" s="19" t="s">
        <v>103</v>
      </c>
      <c r="M20" s="19" t="s">
        <v>103</v>
      </c>
      <c r="N20" s="19" t="s">
        <v>103</v>
      </c>
      <c r="O20" s="19" t="s">
        <v>103</v>
      </c>
      <c r="P20" s="19" t="s">
        <v>103</v>
      </c>
      <c r="Q20" s="19" t="s">
        <v>103</v>
      </c>
      <c r="R20" s="19" t="s">
        <v>103</v>
      </c>
      <c r="S20" s="19" t="s">
        <v>103</v>
      </c>
      <c r="T20" s="19" t="s">
        <v>103</v>
      </c>
      <c r="U20" s="19" t="s">
        <v>103</v>
      </c>
      <c r="V20" s="19" t="s">
        <v>103</v>
      </c>
      <c r="W20" s="19" t="s">
        <v>103</v>
      </c>
      <c r="X20" s="19" t="s">
        <v>103</v>
      </c>
      <c r="Y20" s="19"/>
      <c r="Z20" s="19"/>
      <c r="AA20" s="19" t="s">
        <v>103</v>
      </c>
      <c r="AB20" s="19" t="s">
        <v>103</v>
      </c>
      <c r="AC20" s="19" t="s">
        <v>103</v>
      </c>
      <c r="AD20" s="19" t="s">
        <v>103</v>
      </c>
    </row>
    <row r="21" spans="1:30" ht="12.75" customHeight="1">
      <c r="A21" s="18" t="s">
        <v>12</v>
      </c>
      <c r="B21" s="28" t="s">
        <v>33</v>
      </c>
      <c r="C21" s="19">
        <v>200</v>
      </c>
      <c r="D21" s="19">
        <v>70</v>
      </c>
      <c r="E21" s="19">
        <f>D21*100/C21</f>
        <v>35</v>
      </c>
      <c r="F21" s="19">
        <v>200</v>
      </c>
      <c r="G21" s="20">
        <f t="shared" si="0"/>
        <v>100</v>
      </c>
      <c r="H21" s="19">
        <v>139</v>
      </c>
      <c r="I21" s="19">
        <v>72</v>
      </c>
      <c r="J21" s="19">
        <f t="shared" si="1"/>
        <v>51.798561151079134</v>
      </c>
      <c r="K21" s="7">
        <v>20</v>
      </c>
      <c r="L21" s="19">
        <f t="shared" si="2"/>
        <v>14.388489208633093</v>
      </c>
      <c r="M21" s="7">
        <v>139</v>
      </c>
      <c r="N21" s="19">
        <f t="shared" si="3"/>
        <v>100</v>
      </c>
      <c r="O21" s="19"/>
      <c r="P21" s="7">
        <v>45</v>
      </c>
      <c r="Q21" s="7">
        <v>45</v>
      </c>
      <c r="R21" s="19">
        <f t="shared" si="4"/>
        <v>100</v>
      </c>
      <c r="S21" s="19">
        <v>145</v>
      </c>
      <c r="T21" s="19">
        <f t="shared" si="5"/>
        <v>91</v>
      </c>
      <c r="U21" s="19">
        <v>40</v>
      </c>
      <c r="V21" s="19">
        <v>51</v>
      </c>
      <c r="W21" s="19"/>
      <c r="X21" s="19"/>
      <c r="Y21" s="19">
        <v>5</v>
      </c>
      <c r="Z21" s="19"/>
      <c r="AA21" s="19">
        <v>25</v>
      </c>
      <c r="AB21" s="19">
        <v>157</v>
      </c>
      <c r="AC21" s="19">
        <v>30</v>
      </c>
      <c r="AD21" s="19">
        <v>5</v>
      </c>
    </row>
    <row r="22" spans="1:30" ht="12.75" customHeight="1">
      <c r="A22" s="18" t="s">
        <v>13</v>
      </c>
      <c r="B22" s="28" t="s">
        <v>34</v>
      </c>
      <c r="C22" s="19">
        <v>416</v>
      </c>
      <c r="D22" s="19">
        <v>147</v>
      </c>
      <c r="E22" s="19">
        <f>D22*100/C22</f>
        <v>35.33653846153846</v>
      </c>
      <c r="F22" s="19">
        <v>416</v>
      </c>
      <c r="G22" s="20">
        <f t="shared" si="0"/>
        <v>100</v>
      </c>
      <c r="H22" s="19">
        <v>176</v>
      </c>
      <c r="I22" s="19">
        <v>36</v>
      </c>
      <c r="J22" s="19">
        <f t="shared" si="1"/>
        <v>20.454545454545453</v>
      </c>
      <c r="K22" s="7">
        <v>130</v>
      </c>
      <c r="L22" s="19">
        <f t="shared" si="2"/>
        <v>73.86363636363636</v>
      </c>
      <c r="M22" s="7">
        <v>176</v>
      </c>
      <c r="N22" s="19">
        <f t="shared" si="3"/>
        <v>100</v>
      </c>
      <c r="O22" s="19"/>
      <c r="P22" s="7">
        <v>513</v>
      </c>
      <c r="Q22" s="7">
        <v>513</v>
      </c>
      <c r="R22" s="19">
        <f t="shared" si="4"/>
        <v>100</v>
      </c>
      <c r="S22" s="19">
        <v>350</v>
      </c>
      <c r="T22" s="19">
        <f t="shared" si="5"/>
        <v>294</v>
      </c>
      <c r="U22" s="19">
        <v>120</v>
      </c>
      <c r="V22" s="19">
        <v>134</v>
      </c>
      <c r="W22" s="19">
        <v>40</v>
      </c>
      <c r="X22" s="19"/>
      <c r="Y22" s="19">
        <v>20</v>
      </c>
      <c r="Z22" s="19"/>
      <c r="AA22" s="19">
        <v>28</v>
      </c>
      <c r="AB22" s="19">
        <v>270</v>
      </c>
      <c r="AC22" s="19">
        <v>100</v>
      </c>
      <c r="AD22" s="19">
        <v>11</v>
      </c>
    </row>
    <row r="23" spans="1:30" ht="12.75" customHeight="1">
      <c r="A23" s="18" t="s">
        <v>14</v>
      </c>
      <c r="B23" s="28" t="s">
        <v>48</v>
      </c>
      <c r="C23" s="19">
        <v>256</v>
      </c>
      <c r="D23" s="19">
        <v>56</v>
      </c>
      <c r="E23" s="19">
        <f>D23*100/C23</f>
        <v>21.875</v>
      </c>
      <c r="F23" s="19">
        <v>256</v>
      </c>
      <c r="G23" s="20">
        <f t="shared" si="0"/>
        <v>100</v>
      </c>
      <c r="H23" s="19">
        <v>20</v>
      </c>
      <c r="I23" s="19">
        <v>10</v>
      </c>
      <c r="J23" s="19">
        <f t="shared" si="1"/>
        <v>50</v>
      </c>
      <c r="K23" s="7">
        <v>20</v>
      </c>
      <c r="L23" s="19">
        <f t="shared" si="2"/>
        <v>100</v>
      </c>
      <c r="M23" s="7">
        <v>20</v>
      </c>
      <c r="N23" s="19">
        <f t="shared" si="3"/>
        <v>100</v>
      </c>
      <c r="O23" s="19"/>
      <c r="P23" s="7">
        <v>70</v>
      </c>
      <c r="Q23" s="7">
        <v>100</v>
      </c>
      <c r="R23" s="19" t="s">
        <v>103</v>
      </c>
      <c r="S23" s="19">
        <v>320</v>
      </c>
      <c r="T23" s="19">
        <f t="shared" si="5"/>
        <v>259</v>
      </c>
      <c r="U23" s="19">
        <v>170</v>
      </c>
      <c r="V23" s="19">
        <v>55</v>
      </c>
      <c r="W23" s="19">
        <v>34</v>
      </c>
      <c r="X23" s="19"/>
      <c r="Y23" s="19"/>
      <c r="Z23" s="19"/>
      <c r="AA23" s="19">
        <v>20</v>
      </c>
      <c r="AB23" s="19">
        <v>120.6</v>
      </c>
      <c r="AC23" s="19">
        <v>85</v>
      </c>
      <c r="AD23" s="19">
        <v>7</v>
      </c>
    </row>
    <row r="24" spans="1:30" ht="12.75" customHeight="1">
      <c r="A24" s="18" t="s">
        <v>15</v>
      </c>
      <c r="B24" s="28" t="s">
        <v>35</v>
      </c>
      <c r="C24" s="19" t="s">
        <v>103</v>
      </c>
      <c r="D24" s="19" t="s">
        <v>103</v>
      </c>
      <c r="E24" s="19" t="s">
        <v>103</v>
      </c>
      <c r="F24" s="19" t="s">
        <v>103</v>
      </c>
      <c r="G24" s="20" t="s">
        <v>103</v>
      </c>
      <c r="H24" s="19" t="s">
        <v>103</v>
      </c>
      <c r="I24" s="19" t="s">
        <v>103</v>
      </c>
      <c r="J24" s="19" t="s">
        <v>103</v>
      </c>
      <c r="K24" s="19" t="s">
        <v>103</v>
      </c>
      <c r="L24" s="19" t="s">
        <v>103</v>
      </c>
      <c r="M24" s="19" t="s">
        <v>103</v>
      </c>
      <c r="N24" s="19" t="s">
        <v>103</v>
      </c>
      <c r="O24" s="19" t="s">
        <v>103</v>
      </c>
      <c r="P24" s="19" t="s">
        <v>103</v>
      </c>
      <c r="Q24" s="19" t="s">
        <v>103</v>
      </c>
      <c r="R24" s="19" t="s">
        <v>103</v>
      </c>
      <c r="S24" s="19" t="s">
        <v>103</v>
      </c>
      <c r="T24" s="19" t="s">
        <v>103</v>
      </c>
      <c r="U24" s="19" t="s">
        <v>103</v>
      </c>
      <c r="V24" s="19" t="s">
        <v>103</v>
      </c>
      <c r="W24" s="19" t="s">
        <v>103</v>
      </c>
      <c r="X24" s="19" t="s">
        <v>103</v>
      </c>
      <c r="Y24" s="19"/>
      <c r="Z24" s="19"/>
      <c r="AA24" s="19" t="s">
        <v>103</v>
      </c>
      <c r="AB24" s="19" t="s">
        <v>103</v>
      </c>
      <c r="AC24" s="19" t="s">
        <v>103</v>
      </c>
      <c r="AD24" s="19" t="s">
        <v>103</v>
      </c>
    </row>
    <row r="25" spans="1:30" ht="12.75" customHeight="1">
      <c r="A25" s="18" t="s">
        <v>16</v>
      </c>
      <c r="B25" s="28" t="s">
        <v>36</v>
      </c>
      <c r="C25" s="19">
        <v>439</v>
      </c>
      <c r="D25" s="19">
        <v>71</v>
      </c>
      <c r="E25" s="19">
        <f>D25*100/C25</f>
        <v>16.173120728929383</v>
      </c>
      <c r="F25" s="19">
        <v>439</v>
      </c>
      <c r="G25" s="20">
        <f t="shared" si="0"/>
        <v>100</v>
      </c>
      <c r="H25" s="19">
        <v>100</v>
      </c>
      <c r="I25" s="19">
        <v>33</v>
      </c>
      <c r="J25" s="19">
        <f t="shared" si="1"/>
        <v>33</v>
      </c>
      <c r="K25" s="7"/>
      <c r="L25" s="19">
        <f t="shared" si="2"/>
        <v>0</v>
      </c>
      <c r="M25" s="7">
        <v>100</v>
      </c>
      <c r="N25" s="19">
        <f t="shared" si="3"/>
        <v>100</v>
      </c>
      <c r="O25" s="19"/>
      <c r="P25" s="7">
        <v>240</v>
      </c>
      <c r="Q25" s="7">
        <v>95</v>
      </c>
      <c r="R25" s="19">
        <f t="shared" si="4"/>
        <v>39.583333333333336</v>
      </c>
      <c r="S25" s="19">
        <v>60</v>
      </c>
      <c r="T25" s="19">
        <f t="shared" si="5"/>
        <v>0</v>
      </c>
      <c r="U25" s="19"/>
      <c r="V25" s="19"/>
      <c r="W25" s="19"/>
      <c r="X25" s="19"/>
      <c r="Y25" s="19"/>
      <c r="Z25" s="19"/>
      <c r="AA25" s="19"/>
      <c r="AB25" s="19">
        <v>147.5</v>
      </c>
      <c r="AC25" s="19"/>
      <c r="AD25" s="19">
        <v>5</v>
      </c>
    </row>
    <row r="26" spans="1:30" ht="12.75" customHeight="1">
      <c r="A26" s="18" t="s">
        <v>17</v>
      </c>
      <c r="B26" s="28" t="s">
        <v>37</v>
      </c>
      <c r="C26" s="19">
        <v>298</v>
      </c>
      <c r="D26" s="19">
        <v>85</v>
      </c>
      <c r="E26" s="19">
        <f>D26*100/C26</f>
        <v>28.523489932885905</v>
      </c>
      <c r="F26" s="19">
        <v>298</v>
      </c>
      <c r="G26" s="20">
        <f t="shared" si="0"/>
        <v>100</v>
      </c>
      <c r="H26" s="19">
        <v>143</v>
      </c>
      <c r="I26" s="19">
        <v>35</v>
      </c>
      <c r="J26" s="19">
        <f t="shared" si="1"/>
        <v>24.475524475524477</v>
      </c>
      <c r="K26" s="7"/>
      <c r="L26" s="19">
        <f t="shared" si="2"/>
        <v>0</v>
      </c>
      <c r="M26" s="7">
        <v>143</v>
      </c>
      <c r="N26" s="19">
        <f t="shared" si="3"/>
        <v>100</v>
      </c>
      <c r="O26" s="19"/>
      <c r="P26" s="7">
        <v>155</v>
      </c>
      <c r="Q26" s="7">
        <v>196</v>
      </c>
      <c r="R26" s="19">
        <f t="shared" si="4"/>
        <v>126.45161290322581</v>
      </c>
      <c r="S26" s="19">
        <v>270</v>
      </c>
      <c r="T26" s="19">
        <f t="shared" si="5"/>
        <v>200</v>
      </c>
      <c r="U26" s="19">
        <v>100</v>
      </c>
      <c r="V26" s="19">
        <v>75</v>
      </c>
      <c r="W26" s="19">
        <v>25</v>
      </c>
      <c r="X26" s="19"/>
      <c r="Y26" s="19"/>
      <c r="Z26" s="19"/>
      <c r="AA26" s="19"/>
      <c r="AB26" s="19">
        <v>84</v>
      </c>
      <c r="AC26" s="19"/>
      <c r="AD26" s="19">
        <v>8</v>
      </c>
    </row>
    <row r="27" spans="1:30" ht="12.75" customHeight="1">
      <c r="A27" s="18" t="s">
        <v>18</v>
      </c>
      <c r="B27" s="28" t="s">
        <v>38</v>
      </c>
      <c r="C27" s="19">
        <v>334</v>
      </c>
      <c r="D27" s="19" t="s">
        <v>103</v>
      </c>
      <c r="E27" s="19" t="s">
        <v>103</v>
      </c>
      <c r="F27" s="19">
        <v>334</v>
      </c>
      <c r="G27" s="20">
        <f t="shared" si="0"/>
        <v>100</v>
      </c>
      <c r="H27" s="19" t="s">
        <v>103</v>
      </c>
      <c r="I27" s="19" t="s">
        <v>103</v>
      </c>
      <c r="J27" s="19" t="s">
        <v>103</v>
      </c>
      <c r="K27" s="7" t="s">
        <v>103</v>
      </c>
      <c r="L27" s="19" t="s">
        <v>103</v>
      </c>
      <c r="M27" s="7" t="s">
        <v>103</v>
      </c>
      <c r="N27" s="19" t="s">
        <v>103</v>
      </c>
      <c r="O27" s="19"/>
      <c r="P27" s="7">
        <v>40</v>
      </c>
      <c r="Q27" s="7"/>
      <c r="R27" s="19">
        <f t="shared" si="4"/>
        <v>0</v>
      </c>
      <c r="S27" s="19"/>
      <c r="T27" s="19">
        <f t="shared" si="5"/>
        <v>0</v>
      </c>
      <c r="U27" s="19"/>
      <c r="V27" s="19"/>
      <c r="W27" s="19"/>
      <c r="X27" s="19"/>
      <c r="Y27" s="19"/>
      <c r="Z27" s="19"/>
      <c r="AA27" s="19"/>
      <c r="AB27" s="19">
        <v>50</v>
      </c>
      <c r="AC27" s="19"/>
      <c r="AD27" s="19"/>
    </row>
    <row r="28" spans="1:30" ht="12.75" customHeight="1">
      <c r="A28" s="18" t="s">
        <v>19</v>
      </c>
      <c r="B28" s="28" t="s">
        <v>39</v>
      </c>
      <c r="C28" s="19">
        <v>219</v>
      </c>
      <c r="D28" s="19">
        <v>80</v>
      </c>
      <c r="E28" s="19">
        <f>D28*100/C28</f>
        <v>36.529680365296805</v>
      </c>
      <c r="F28" s="19">
        <v>219</v>
      </c>
      <c r="G28" s="20">
        <f t="shared" si="0"/>
        <v>100</v>
      </c>
      <c r="H28" s="19">
        <v>95</v>
      </c>
      <c r="I28" s="19">
        <v>15</v>
      </c>
      <c r="J28" s="19">
        <f t="shared" si="1"/>
        <v>15.789473684210526</v>
      </c>
      <c r="K28" s="7">
        <v>30</v>
      </c>
      <c r="L28" s="19">
        <f t="shared" si="2"/>
        <v>31.57894736842105</v>
      </c>
      <c r="M28" s="7">
        <v>30</v>
      </c>
      <c r="N28" s="19">
        <f t="shared" si="3"/>
        <v>31.57894736842105</v>
      </c>
      <c r="O28" s="19"/>
      <c r="P28" s="7">
        <v>60</v>
      </c>
      <c r="Q28" s="7">
        <v>60</v>
      </c>
      <c r="R28" s="19">
        <f t="shared" si="4"/>
        <v>100</v>
      </c>
      <c r="S28" s="19">
        <v>60</v>
      </c>
      <c r="T28" s="19">
        <f t="shared" si="5"/>
        <v>34</v>
      </c>
      <c r="U28" s="19">
        <v>34</v>
      </c>
      <c r="V28" s="19"/>
      <c r="W28" s="19"/>
      <c r="X28" s="19"/>
      <c r="Y28" s="19"/>
      <c r="Z28" s="19"/>
      <c r="AA28" s="19">
        <v>30</v>
      </c>
      <c r="AB28" s="19">
        <v>160</v>
      </c>
      <c r="AC28" s="19">
        <v>40</v>
      </c>
      <c r="AD28" s="19">
        <v>4</v>
      </c>
    </row>
    <row r="29" spans="1:30" ht="12.75" customHeight="1">
      <c r="A29" s="18" t="s">
        <v>20</v>
      </c>
      <c r="B29" s="17" t="s">
        <v>40</v>
      </c>
      <c r="C29" s="19">
        <v>336</v>
      </c>
      <c r="D29" s="19" t="s">
        <v>103</v>
      </c>
      <c r="E29" s="19" t="s">
        <v>103</v>
      </c>
      <c r="F29" s="19">
        <v>336</v>
      </c>
      <c r="G29" s="20">
        <f t="shared" si="0"/>
        <v>100</v>
      </c>
      <c r="H29" s="19">
        <v>150</v>
      </c>
      <c r="I29" s="19">
        <v>0</v>
      </c>
      <c r="J29" s="19">
        <f t="shared" si="1"/>
        <v>0</v>
      </c>
      <c r="K29" s="7"/>
      <c r="L29" s="19">
        <f t="shared" si="2"/>
        <v>0</v>
      </c>
      <c r="M29" s="7"/>
      <c r="N29" s="19">
        <f t="shared" si="3"/>
        <v>0</v>
      </c>
      <c r="O29" s="19"/>
      <c r="P29" s="7">
        <v>60</v>
      </c>
      <c r="Q29" s="7"/>
      <c r="R29" s="19">
        <f t="shared" si="4"/>
        <v>0</v>
      </c>
      <c r="S29" s="19">
        <v>40</v>
      </c>
      <c r="T29" s="19">
        <f t="shared" si="5"/>
        <v>25</v>
      </c>
      <c r="U29" s="19">
        <v>25</v>
      </c>
      <c r="V29" s="19"/>
      <c r="W29" s="19"/>
      <c r="X29" s="19"/>
      <c r="Y29" s="19"/>
      <c r="Z29" s="19"/>
      <c r="AA29" s="19"/>
      <c r="AB29" s="19">
        <v>102</v>
      </c>
      <c r="AC29" s="19"/>
      <c r="AD29" s="19">
        <v>3</v>
      </c>
    </row>
    <row r="30" spans="1:30" ht="12.75" customHeight="1">
      <c r="A30" s="18" t="s">
        <v>21</v>
      </c>
      <c r="B30" s="17" t="s">
        <v>41</v>
      </c>
      <c r="C30" s="19">
        <v>500</v>
      </c>
      <c r="D30" s="19">
        <v>80</v>
      </c>
      <c r="E30" s="19">
        <f>D30*100/C30</f>
        <v>16</v>
      </c>
      <c r="F30" s="19">
        <v>500</v>
      </c>
      <c r="G30" s="20">
        <f t="shared" si="0"/>
        <v>100</v>
      </c>
      <c r="H30" s="19">
        <v>150</v>
      </c>
      <c r="I30" s="19">
        <v>22</v>
      </c>
      <c r="J30" s="19">
        <f t="shared" si="1"/>
        <v>14.666666666666666</v>
      </c>
      <c r="K30" s="7"/>
      <c r="L30" s="19">
        <f t="shared" si="2"/>
        <v>0</v>
      </c>
      <c r="M30" s="7">
        <v>176</v>
      </c>
      <c r="N30" s="19">
        <f t="shared" si="3"/>
        <v>117.33333333333333</v>
      </c>
      <c r="O30" s="19"/>
      <c r="P30" s="7">
        <v>540</v>
      </c>
      <c r="Q30" s="7">
        <v>540</v>
      </c>
      <c r="R30" s="19">
        <f t="shared" si="4"/>
        <v>100</v>
      </c>
      <c r="S30" s="19">
        <v>402</v>
      </c>
      <c r="T30" s="19">
        <f t="shared" si="5"/>
        <v>335</v>
      </c>
      <c r="U30" s="19">
        <v>145</v>
      </c>
      <c r="V30" s="19">
        <v>157</v>
      </c>
      <c r="W30" s="19">
        <v>33</v>
      </c>
      <c r="X30" s="19"/>
      <c r="Y30" s="19"/>
      <c r="Z30" s="19"/>
      <c r="AA30" s="19">
        <v>20</v>
      </c>
      <c r="AB30" s="19">
        <v>253</v>
      </c>
      <c r="AC30" s="19">
        <v>33</v>
      </c>
      <c r="AD30" s="19">
        <v>12</v>
      </c>
    </row>
    <row r="31" spans="1:30" ht="12.75" customHeight="1">
      <c r="A31" s="18" t="s">
        <v>22</v>
      </c>
      <c r="B31" s="17" t="s">
        <v>42</v>
      </c>
      <c r="C31" s="19">
        <v>350</v>
      </c>
      <c r="D31" s="19" t="s">
        <v>103</v>
      </c>
      <c r="E31" s="19" t="s">
        <v>103</v>
      </c>
      <c r="F31" s="19">
        <v>350</v>
      </c>
      <c r="G31" s="20">
        <f t="shared" si="0"/>
        <v>100</v>
      </c>
      <c r="H31" s="19">
        <v>80</v>
      </c>
      <c r="I31" s="19">
        <v>0</v>
      </c>
      <c r="J31" s="19">
        <f t="shared" si="1"/>
        <v>0</v>
      </c>
      <c r="K31" s="7">
        <v>80</v>
      </c>
      <c r="L31" s="19">
        <f t="shared" si="2"/>
        <v>100</v>
      </c>
      <c r="M31" s="7">
        <v>80</v>
      </c>
      <c r="N31" s="19">
        <f t="shared" si="3"/>
        <v>100</v>
      </c>
      <c r="O31" s="19"/>
      <c r="P31" s="7">
        <v>50</v>
      </c>
      <c r="Q31" s="7">
        <v>50</v>
      </c>
      <c r="R31" s="19">
        <f t="shared" si="4"/>
        <v>100</v>
      </c>
      <c r="S31" s="19">
        <v>62</v>
      </c>
      <c r="T31" s="19">
        <f t="shared" si="5"/>
        <v>105</v>
      </c>
      <c r="U31" s="19">
        <v>50</v>
      </c>
      <c r="V31" s="19">
        <v>31</v>
      </c>
      <c r="W31" s="19">
        <v>24</v>
      </c>
      <c r="X31" s="19"/>
      <c r="Y31" s="19"/>
      <c r="Z31" s="19"/>
      <c r="AA31" s="19"/>
      <c r="AB31" s="19">
        <v>30</v>
      </c>
      <c r="AC31" s="19"/>
      <c r="AD31" s="19">
        <v>2</v>
      </c>
    </row>
    <row r="32" spans="1:30" ht="12.75" customHeight="1">
      <c r="A32" s="18" t="s">
        <v>24</v>
      </c>
      <c r="B32" s="17" t="s">
        <v>43</v>
      </c>
      <c r="C32" s="19">
        <v>116</v>
      </c>
      <c r="D32" s="19" t="s">
        <v>103</v>
      </c>
      <c r="E32" s="19" t="s">
        <v>103</v>
      </c>
      <c r="F32" s="19">
        <v>116</v>
      </c>
      <c r="G32" s="20">
        <f t="shared" si="0"/>
        <v>100</v>
      </c>
      <c r="H32" s="19" t="s">
        <v>103</v>
      </c>
      <c r="I32" s="19" t="s">
        <v>103</v>
      </c>
      <c r="J32" s="19" t="s">
        <v>103</v>
      </c>
      <c r="K32" s="7" t="s">
        <v>103</v>
      </c>
      <c r="L32" s="19" t="s">
        <v>103</v>
      </c>
      <c r="M32" s="7" t="s">
        <v>103</v>
      </c>
      <c r="N32" s="19" t="s">
        <v>103</v>
      </c>
      <c r="O32" s="19"/>
      <c r="P32" s="7" t="s">
        <v>103</v>
      </c>
      <c r="Q32" s="7" t="s">
        <v>103</v>
      </c>
      <c r="R32" s="19" t="s">
        <v>103</v>
      </c>
      <c r="S32" s="19"/>
      <c r="T32" s="19">
        <f t="shared" si="5"/>
        <v>0</v>
      </c>
      <c r="U32" s="19"/>
      <c r="V32" s="19"/>
      <c r="W32" s="19"/>
      <c r="X32" s="19"/>
      <c r="Y32" s="19"/>
      <c r="Z32" s="19"/>
      <c r="AA32" s="19"/>
      <c r="AB32" s="19">
        <v>31</v>
      </c>
      <c r="AC32" s="19"/>
      <c r="AD32" s="19"/>
    </row>
    <row r="33" spans="1:30" ht="12.75" customHeight="1">
      <c r="A33" s="18" t="s">
        <v>23</v>
      </c>
      <c r="B33" s="17" t="s">
        <v>44</v>
      </c>
      <c r="C33" s="19">
        <v>200</v>
      </c>
      <c r="D33" s="19">
        <v>120</v>
      </c>
      <c r="E33" s="19">
        <f>D33*100/C33</f>
        <v>60</v>
      </c>
      <c r="F33" s="19">
        <v>200</v>
      </c>
      <c r="G33" s="20">
        <f t="shared" si="0"/>
        <v>100</v>
      </c>
      <c r="H33" s="19">
        <v>43</v>
      </c>
      <c r="I33" s="19">
        <v>10</v>
      </c>
      <c r="J33" s="19">
        <f t="shared" si="1"/>
        <v>23.25581395348837</v>
      </c>
      <c r="K33" s="7"/>
      <c r="L33" s="19">
        <f t="shared" si="2"/>
        <v>0</v>
      </c>
      <c r="M33" s="7"/>
      <c r="N33" s="19">
        <f t="shared" si="3"/>
        <v>0</v>
      </c>
      <c r="O33" s="19"/>
      <c r="P33" s="7">
        <v>100</v>
      </c>
      <c r="Q33" s="7">
        <v>50</v>
      </c>
      <c r="R33" s="19">
        <f t="shared" si="4"/>
        <v>50</v>
      </c>
      <c r="S33" s="19">
        <v>75</v>
      </c>
      <c r="T33" s="19">
        <f t="shared" si="5"/>
        <v>45</v>
      </c>
      <c r="U33" s="19">
        <v>15</v>
      </c>
      <c r="V33" s="19">
        <v>30</v>
      </c>
      <c r="W33" s="19"/>
      <c r="X33" s="19"/>
      <c r="Y33" s="19"/>
      <c r="Z33" s="19"/>
      <c r="AA33" s="19"/>
      <c r="AB33" s="19">
        <v>65</v>
      </c>
      <c r="AC33" s="19">
        <v>30</v>
      </c>
      <c r="AD33" s="19">
        <v>4</v>
      </c>
    </row>
    <row r="34" spans="1:30" ht="12.75" customHeight="1">
      <c r="A34" s="18" t="s">
        <v>53</v>
      </c>
      <c r="B34" s="17" t="s">
        <v>45</v>
      </c>
      <c r="C34" s="19">
        <v>898</v>
      </c>
      <c r="D34" s="19">
        <v>240</v>
      </c>
      <c r="E34" s="19">
        <f>D34*100/C34</f>
        <v>26.7260579064588</v>
      </c>
      <c r="F34" s="19">
        <v>898</v>
      </c>
      <c r="G34" s="20">
        <f t="shared" si="0"/>
        <v>100</v>
      </c>
      <c r="H34" s="19">
        <v>611</v>
      </c>
      <c r="I34" s="19">
        <v>151</v>
      </c>
      <c r="J34" s="19">
        <f t="shared" si="1"/>
        <v>24.713584288052374</v>
      </c>
      <c r="K34" s="7"/>
      <c r="L34" s="19">
        <f t="shared" si="2"/>
        <v>0</v>
      </c>
      <c r="M34" s="7">
        <v>129</v>
      </c>
      <c r="N34" s="19">
        <f t="shared" si="3"/>
        <v>21.112929623567922</v>
      </c>
      <c r="O34" s="19">
        <v>115</v>
      </c>
      <c r="P34" s="7">
        <v>1136</v>
      </c>
      <c r="Q34" s="7">
        <v>1035</v>
      </c>
      <c r="R34" s="19">
        <f t="shared" si="4"/>
        <v>91.10915492957747</v>
      </c>
      <c r="S34" s="19">
        <v>824</v>
      </c>
      <c r="T34" s="19">
        <f t="shared" si="5"/>
        <v>788</v>
      </c>
      <c r="U34" s="19">
        <v>210</v>
      </c>
      <c r="V34" s="19">
        <v>324</v>
      </c>
      <c r="W34" s="19">
        <v>249</v>
      </c>
      <c r="X34" s="19">
        <v>5</v>
      </c>
      <c r="Y34" s="19">
        <v>33</v>
      </c>
      <c r="Z34" s="19"/>
      <c r="AA34" s="19">
        <v>20</v>
      </c>
      <c r="AB34" s="19">
        <v>469.3</v>
      </c>
      <c r="AC34" s="19">
        <v>159</v>
      </c>
      <c r="AD34" s="19">
        <v>22</v>
      </c>
    </row>
    <row r="35" spans="1:30" ht="12.75" customHeight="1">
      <c r="A35" s="18" t="s">
        <v>54</v>
      </c>
      <c r="B35" s="17" t="s">
        <v>46</v>
      </c>
      <c r="C35" s="19">
        <v>145</v>
      </c>
      <c r="D35" s="19" t="s">
        <v>103</v>
      </c>
      <c r="E35" s="19" t="s">
        <v>103</v>
      </c>
      <c r="F35" s="19">
        <v>145</v>
      </c>
      <c r="G35" s="20">
        <f t="shared" si="0"/>
        <v>100</v>
      </c>
      <c r="H35" s="19">
        <v>152</v>
      </c>
      <c r="I35" s="19">
        <v>0</v>
      </c>
      <c r="J35" s="19">
        <f t="shared" si="1"/>
        <v>0</v>
      </c>
      <c r="K35" s="7">
        <v>152</v>
      </c>
      <c r="L35" s="19">
        <f t="shared" si="2"/>
        <v>100</v>
      </c>
      <c r="M35" s="7">
        <v>152</v>
      </c>
      <c r="N35" s="19">
        <f t="shared" si="3"/>
        <v>100</v>
      </c>
      <c r="O35" s="19"/>
      <c r="P35" s="7">
        <v>265</v>
      </c>
      <c r="Q35" s="7">
        <v>211</v>
      </c>
      <c r="R35" s="19">
        <f t="shared" si="4"/>
        <v>79.62264150943396</v>
      </c>
      <c r="S35" s="19">
        <v>324</v>
      </c>
      <c r="T35" s="19">
        <f t="shared" si="5"/>
        <v>269</v>
      </c>
      <c r="U35" s="19">
        <v>145</v>
      </c>
      <c r="V35" s="19">
        <v>62</v>
      </c>
      <c r="W35" s="19">
        <v>20</v>
      </c>
      <c r="X35" s="19">
        <v>42</v>
      </c>
      <c r="Y35" s="19"/>
      <c r="Z35" s="19"/>
      <c r="AA35" s="19">
        <v>28</v>
      </c>
      <c r="AB35" s="19">
        <v>143.8</v>
      </c>
      <c r="AC35" s="19">
        <v>20</v>
      </c>
      <c r="AD35" s="19">
        <v>4</v>
      </c>
    </row>
    <row r="36" spans="1:30" ht="12.75" customHeight="1">
      <c r="A36" s="18" t="s">
        <v>55</v>
      </c>
      <c r="B36" s="17" t="s">
        <v>47</v>
      </c>
      <c r="C36" s="19" t="s">
        <v>103</v>
      </c>
      <c r="D36" s="19" t="s">
        <v>103</v>
      </c>
      <c r="E36" s="19" t="s">
        <v>103</v>
      </c>
      <c r="F36" s="19" t="s">
        <v>103</v>
      </c>
      <c r="G36" s="20" t="s">
        <v>103</v>
      </c>
      <c r="H36" s="19" t="s">
        <v>103</v>
      </c>
      <c r="I36" s="19" t="s">
        <v>103</v>
      </c>
      <c r="J36" s="19" t="s">
        <v>103</v>
      </c>
      <c r="K36" s="19" t="s">
        <v>103</v>
      </c>
      <c r="L36" s="19" t="s">
        <v>103</v>
      </c>
      <c r="M36" s="19" t="s">
        <v>103</v>
      </c>
      <c r="N36" s="19" t="s">
        <v>103</v>
      </c>
      <c r="O36" s="19" t="s">
        <v>103</v>
      </c>
      <c r="P36" s="19" t="s">
        <v>103</v>
      </c>
      <c r="Q36" s="19" t="s">
        <v>103</v>
      </c>
      <c r="R36" s="19" t="s">
        <v>103</v>
      </c>
      <c r="S36" s="19" t="s">
        <v>103</v>
      </c>
      <c r="T36" s="19" t="s">
        <v>103</v>
      </c>
      <c r="U36" s="19" t="s">
        <v>103</v>
      </c>
      <c r="V36" s="19" t="s">
        <v>103</v>
      </c>
      <c r="W36" s="19" t="s">
        <v>103</v>
      </c>
      <c r="X36" s="19" t="s">
        <v>103</v>
      </c>
      <c r="Y36" s="19"/>
      <c r="Z36" s="19"/>
      <c r="AA36" s="19" t="s">
        <v>103</v>
      </c>
      <c r="AB36" s="19" t="s">
        <v>103</v>
      </c>
      <c r="AC36" s="19" t="s">
        <v>103</v>
      </c>
      <c r="AD36" s="19" t="s">
        <v>103</v>
      </c>
    </row>
    <row r="37" spans="1:30" ht="12.75" customHeight="1">
      <c r="A37" s="18" t="s">
        <v>57</v>
      </c>
      <c r="B37" s="17" t="s">
        <v>51</v>
      </c>
      <c r="C37" s="19">
        <v>84</v>
      </c>
      <c r="D37" s="19" t="s">
        <v>103</v>
      </c>
      <c r="E37" s="19" t="s">
        <v>103</v>
      </c>
      <c r="F37" s="19">
        <v>84</v>
      </c>
      <c r="G37" s="20">
        <f t="shared" si="0"/>
        <v>100</v>
      </c>
      <c r="H37" s="19">
        <v>55</v>
      </c>
      <c r="I37" s="19">
        <v>0</v>
      </c>
      <c r="J37" s="19">
        <f t="shared" si="1"/>
        <v>0</v>
      </c>
      <c r="K37" s="7">
        <v>30</v>
      </c>
      <c r="L37" s="19">
        <f t="shared" si="2"/>
        <v>54.54545454545455</v>
      </c>
      <c r="M37" s="7">
        <v>55</v>
      </c>
      <c r="N37" s="19">
        <f t="shared" si="3"/>
        <v>100</v>
      </c>
      <c r="O37" s="19"/>
      <c r="P37" s="7">
        <v>105</v>
      </c>
      <c r="Q37" s="7">
        <v>105</v>
      </c>
      <c r="R37" s="19">
        <f t="shared" si="4"/>
        <v>100</v>
      </c>
      <c r="S37" s="19">
        <v>250</v>
      </c>
      <c r="T37" s="19">
        <f t="shared" si="5"/>
        <v>221</v>
      </c>
      <c r="U37" s="19">
        <v>76</v>
      </c>
      <c r="V37" s="19">
        <v>40</v>
      </c>
      <c r="W37" s="19">
        <v>105</v>
      </c>
      <c r="X37" s="19"/>
      <c r="Y37" s="19"/>
      <c r="Z37" s="19"/>
      <c r="AA37" s="19">
        <v>20</v>
      </c>
      <c r="AB37" s="19">
        <v>65</v>
      </c>
      <c r="AC37" s="19"/>
      <c r="AD37" s="19">
        <v>4</v>
      </c>
    </row>
    <row r="38" spans="1:30" ht="12.75" customHeight="1">
      <c r="A38" s="18" t="s">
        <v>60</v>
      </c>
      <c r="B38" s="17" t="s">
        <v>63</v>
      </c>
      <c r="C38" s="19" t="s">
        <v>103</v>
      </c>
      <c r="D38" s="19" t="s">
        <v>103</v>
      </c>
      <c r="E38" s="19" t="s">
        <v>103</v>
      </c>
      <c r="F38" s="19" t="s">
        <v>103</v>
      </c>
      <c r="G38" s="20" t="s">
        <v>103</v>
      </c>
      <c r="H38" s="19" t="s">
        <v>103</v>
      </c>
      <c r="I38" s="19" t="s">
        <v>103</v>
      </c>
      <c r="J38" s="19" t="s">
        <v>103</v>
      </c>
      <c r="K38" s="7" t="s">
        <v>103</v>
      </c>
      <c r="L38" s="19" t="s">
        <v>103</v>
      </c>
      <c r="M38" s="7" t="s">
        <v>103</v>
      </c>
      <c r="N38" s="19" t="s">
        <v>103</v>
      </c>
      <c r="O38" s="19"/>
      <c r="P38" s="7"/>
      <c r="Q38" s="7" t="s">
        <v>103</v>
      </c>
      <c r="R38" s="19" t="s">
        <v>103</v>
      </c>
      <c r="S38" s="19">
        <v>100</v>
      </c>
      <c r="T38" s="19">
        <f t="shared" si="5"/>
        <v>0</v>
      </c>
      <c r="U38" s="19"/>
      <c r="V38" s="19"/>
      <c r="W38" s="19"/>
      <c r="X38" s="19"/>
      <c r="Y38" s="19"/>
      <c r="Z38" s="19">
        <v>16</v>
      </c>
      <c r="AA38" s="19">
        <v>35</v>
      </c>
      <c r="AB38" s="19"/>
      <c r="AC38" s="19"/>
      <c r="AD38" s="19">
        <v>5</v>
      </c>
    </row>
    <row r="39" spans="1:30" ht="12.75" customHeight="1">
      <c r="A39" s="18" t="s">
        <v>61</v>
      </c>
      <c r="B39" s="17" t="s">
        <v>65</v>
      </c>
      <c r="C39" s="19">
        <v>3</v>
      </c>
      <c r="D39" s="19" t="s">
        <v>103</v>
      </c>
      <c r="E39" s="19" t="s">
        <v>103</v>
      </c>
      <c r="F39" s="19">
        <v>3</v>
      </c>
      <c r="G39" s="20" t="s">
        <v>103</v>
      </c>
      <c r="H39" s="19">
        <v>150</v>
      </c>
      <c r="I39" s="19">
        <v>20</v>
      </c>
      <c r="J39" s="19">
        <f t="shared" si="1"/>
        <v>13.333333333333334</v>
      </c>
      <c r="K39" s="7"/>
      <c r="L39" s="19">
        <f t="shared" si="2"/>
        <v>0</v>
      </c>
      <c r="M39" s="7"/>
      <c r="N39" s="19">
        <f t="shared" si="3"/>
        <v>0</v>
      </c>
      <c r="O39" s="19"/>
      <c r="P39" s="7"/>
      <c r="Q39" s="7" t="s">
        <v>103</v>
      </c>
      <c r="R39" s="19" t="s">
        <v>103</v>
      </c>
      <c r="S39" s="19"/>
      <c r="T39" s="19">
        <f t="shared" si="5"/>
        <v>50</v>
      </c>
      <c r="U39" s="19">
        <v>30</v>
      </c>
      <c r="V39" s="19">
        <v>20</v>
      </c>
      <c r="W39" s="19"/>
      <c r="X39" s="19"/>
      <c r="Y39" s="19"/>
      <c r="Z39" s="19">
        <v>2</v>
      </c>
      <c r="AA39" s="19">
        <v>45</v>
      </c>
      <c r="AB39" s="19"/>
      <c r="AC39" s="19"/>
      <c r="AD39" s="19">
        <v>2</v>
      </c>
    </row>
    <row r="40" spans="1:30" ht="12.75" customHeight="1">
      <c r="A40" s="18" t="s">
        <v>62</v>
      </c>
      <c r="B40" s="17" t="s">
        <v>67</v>
      </c>
      <c r="C40" s="19" t="s">
        <v>103</v>
      </c>
      <c r="D40" s="19" t="s">
        <v>103</v>
      </c>
      <c r="E40" s="19" t="s">
        <v>103</v>
      </c>
      <c r="F40" s="19" t="s">
        <v>103</v>
      </c>
      <c r="G40" s="20" t="s">
        <v>103</v>
      </c>
      <c r="H40" s="19" t="s">
        <v>103</v>
      </c>
      <c r="I40" s="19" t="s">
        <v>103</v>
      </c>
      <c r="J40" s="19" t="s">
        <v>103</v>
      </c>
      <c r="K40" s="7" t="s">
        <v>103</v>
      </c>
      <c r="L40" s="19" t="s">
        <v>103</v>
      </c>
      <c r="M40" s="7" t="s">
        <v>103</v>
      </c>
      <c r="N40" s="19" t="s">
        <v>103</v>
      </c>
      <c r="O40" s="19"/>
      <c r="P40" s="7"/>
      <c r="Q40" s="7" t="s">
        <v>103</v>
      </c>
      <c r="R40" s="19" t="s">
        <v>103</v>
      </c>
      <c r="S40" s="19">
        <v>85</v>
      </c>
      <c r="T40" s="19">
        <f t="shared" si="5"/>
        <v>0</v>
      </c>
      <c r="U40" s="19"/>
      <c r="V40" s="19"/>
      <c r="W40" s="19"/>
      <c r="X40" s="19"/>
      <c r="Y40" s="19"/>
      <c r="Z40" s="19">
        <v>15</v>
      </c>
      <c r="AA40" s="19">
        <v>100</v>
      </c>
      <c r="AB40" s="19"/>
      <c r="AC40" s="19"/>
      <c r="AD40" s="19">
        <v>2</v>
      </c>
    </row>
    <row r="41" spans="1:30" ht="12.75" customHeight="1">
      <c r="A41" s="18" t="s">
        <v>64</v>
      </c>
      <c r="B41" s="28" t="s">
        <v>58</v>
      </c>
      <c r="C41" s="19" t="s">
        <v>103</v>
      </c>
      <c r="D41" s="19" t="s">
        <v>103</v>
      </c>
      <c r="E41" s="19" t="s">
        <v>103</v>
      </c>
      <c r="F41" s="19" t="s">
        <v>103</v>
      </c>
      <c r="G41" s="20" t="s">
        <v>103</v>
      </c>
      <c r="H41" s="19" t="s">
        <v>103</v>
      </c>
      <c r="I41" s="19" t="s">
        <v>103</v>
      </c>
      <c r="J41" s="19" t="s">
        <v>103</v>
      </c>
      <c r="K41" s="7" t="s">
        <v>103</v>
      </c>
      <c r="L41" s="19" t="s">
        <v>103</v>
      </c>
      <c r="M41" s="7" t="s">
        <v>103</v>
      </c>
      <c r="N41" s="19" t="s">
        <v>103</v>
      </c>
      <c r="O41" s="19"/>
      <c r="P41" s="7"/>
      <c r="Q41" s="7" t="s">
        <v>103</v>
      </c>
      <c r="R41" s="19" t="s">
        <v>103</v>
      </c>
      <c r="S41" s="19">
        <v>241</v>
      </c>
      <c r="T41" s="19">
        <f t="shared" si="5"/>
        <v>200</v>
      </c>
      <c r="U41" s="19">
        <v>150</v>
      </c>
      <c r="V41" s="19">
        <v>50</v>
      </c>
      <c r="W41" s="19"/>
      <c r="X41" s="19"/>
      <c r="Y41" s="19"/>
      <c r="Z41" s="19"/>
      <c r="AA41" s="19"/>
      <c r="AB41" s="19"/>
      <c r="AC41" s="19"/>
      <c r="AD41" s="19"/>
    </row>
    <row r="42" spans="1:30" ht="12.75" customHeight="1">
      <c r="A42" s="12" t="s">
        <v>66</v>
      </c>
      <c r="B42" s="28" t="s">
        <v>59</v>
      </c>
      <c r="C42" s="19" t="s">
        <v>103</v>
      </c>
      <c r="D42" s="19" t="s">
        <v>103</v>
      </c>
      <c r="E42" s="19" t="s">
        <v>103</v>
      </c>
      <c r="F42" s="19" t="s">
        <v>103</v>
      </c>
      <c r="G42" s="20" t="s">
        <v>103</v>
      </c>
      <c r="H42" s="19" t="s">
        <v>103</v>
      </c>
      <c r="I42" s="19" t="s">
        <v>103</v>
      </c>
      <c r="J42" s="19" t="s">
        <v>103</v>
      </c>
      <c r="K42" s="7" t="s">
        <v>103</v>
      </c>
      <c r="L42" s="19" t="s">
        <v>103</v>
      </c>
      <c r="M42" s="7" t="s">
        <v>103</v>
      </c>
      <c r="N42" s="19" t="s">
        <v>103</v>
      </c>
      <c r="O42" s="19"/>
      <c r="P42" s="7"/>
      <c r="Q42" s="7" t="s">
        <v>103</v>
      </c>
      <c r="R42" s="19" t="s">
        <v>103</v>
      </c>
      <c r="S42" s="19"/>
      <c r="T42" s="19">
        <f t="shared" si="5"/>
        <v>0</v>
      </c>
      <c r="U42" s="19"/>
      <c r="V42" s="19"/>
      <c r="W42" s="19"/>
      <c r="X42" s="19"/>
      <c r="Y42" s="19"/>
      <c r="Z42" s="19"/>
      <c r="AA42" s="19">
        <v>56</v>
      </c>
      <c r="AB42" s="19"/>
      <c r="AC42" s="19"/>
      <c r="AD42" s="19">
        <v>2</v>
      </c>
    </row>
    <row r="43" spans="1:30" ht="12.75" customHeight="1">
      <c r="A43" s="12" t="s">
        <v>69</v>
      </c>
      <c r="B43" s="17" t="s">
        <v>68</v>
      </c>
      <c r="C43" s="19" t="s">
        <v>103</v>
      </c>
      <c r="D43" s="19" t="s">
        <v>103</v>
      </c>
      <c r="E43" s="19" t="s">
        <v>103</v>
      </c>
      <c r="F43" s="19" t="s">
        <v>103</v>
      </c>
      <c r="G43" s="20" t="s">
        <v>103</v>
      </c>
      <c r="H43" s="19" t="s">
        <v>103</v>
      </c>
      <c r="I43" s="19" t="s">
        <v>103</v>
      </c>
      <c r="J43" s="19" t="s">
        <v>103</v>
      </c>
      <c r="K43" s="7" t="s">
        <v>103</v>
      </c>
      <c r="L43" s="19" t="s">
        <v>103</v>
      </c>
      <c r="M43" s="7" t="s">
        <v>103</v>
      </c>
      <c r="N43" s="19" t="s">
        <v>103</v>
      </c>
      <c r="O43" s="19"/>
      <c r="P43" s="7"/>
      <c r="Q43" s="7" t="s">
        <v>103</v>
      </c>
      <c r="R43" s="19" t="s">
        <v>103</v>
      </c>
      <c r="S43" s="19"/>
      <c r="T43" s="19">
        <f t="shared" si="5"/>
        <v>0</v>
      </c>
      <c r="U43" s="19"/>
      <c r="V43" s="19"/>
      <c r="W43" s="19"/>
      <c r="X43" s="19"/>
      <c r="Y43" s="19"/>
      <c r="Z43" s="19"/>
      <c r="AA43" s="19">
        <v>11.2</v>
      </c>
      <c r="AB43" s="19"/>
      <c r="AC43" s="19"/>
      <c r="AD43" s="19"/>
    </row>
    <row r="44" spans="1:30" ht="12.75" customHeight="1">
      <c r="A44" s="12" t="s">
        <v>111</v>
      </c>
      <c r="B44" s="17" t="s">
        <v>112</v>
      </c>
      <c r="C44" s="19">
        <v>5.4</v>
      </c>
      <c r="D44" s="19">
        <v>5.4</v>
      </c>
      <c r="E44" s="19">
        <f>D44*100/C44</f>
        <v>100</v>
      </c>
      <c r="F44" s="19" t="s">
        <v>103</v>
      </c>
      <c r="G44" s="20" t="s">
        <v>103</v>
      </c>
      <c r="H44" s="19" t="s">
        <v>103</v>
      </c>
      <c r="I44" s="19" t="s">
        <v>103</v>
      </c>
      <c r="J44" s="19" t="s">
        <v>103</v>
      </c>
      <c r="K44" s="7" t="s">
        <v>103</v>
      </c>
      <c r="L44" s="19" t="s">
        <v>103</v>
      </c>
      <c r="M44" s="7" t="s">
        <v>103</v>
      </c>
      <c r="N44" s="19" t="s">
        <v>103</v>
      </c>
      <c r="O44" s="19"/>
      <c r="P44" s="7"/>
      <c r="Q44" s="7" t="s">
        <v>103</v>
      </c>
      <c r="R44" s="19" t="s">
        <v>103</v>
      </c>
      <c r="S44" s="19"/>
      <c r="T44" s="19">
        <f t="shared" si="5"/>
        <v>0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2.75" customHeight="1">
      <c r="A45" s="29"/>
      <c r="B45" s="17"/>
      <c r="C45" s="19"/>
      <c r="D45" s="19"/>
      <c r="E45" s="21"/>
      <c r="F45" s="19"/>
      <c r="G45" s="20"/>
      <c r="H45" s="19"/>
      <c r="I45" s="19"/>
      <c r="J45" s="19"/>
      <c r="K45" s="7"/>
      <c r="L45" s="19"/>
      <c r="M45" s="19"/>
      <c r="N45" s="19"/>
      <c r="O45" s="19"/>
      <c r="P45" s="7"/>
      <c r="Q45" s="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2.75" customHeight="1">
      <c r="A46" s="30" t="s">
        <v>70</v>
      </c>
      <c r="B46" s="31"/>
      <c r="C46" s="21">
        <v>8674</v>
      </c>
      <c r="D46" s="21">
        <f>SUM(D9:D44)</f>
        <v>1866.4</v>
      </c>
      <c r="E46" s="21">
        <f>D46*100/C46</f>
        <v>21.51717777265391</v>
      </c>
      <c r="F46" s="21">
        <v>8674</v>
      </c>
      <c r="G46" s="22">
        <f t="shared" si="0"/>
        <v>100</v>
      </c>
      <c r="H46" s="21">
        <v>2963</v>
      </c>
      <c r="I46" s="21">
        <f>SUM(I9:I44)</f>
        <v>590</v>
      </c>
      <c r="J46" s="21">
        <f t="shared" si="1"/>
        <v>19.91225109686129</v>
      </c>
      <c r="K46" s="23">
        <f>SUM(K9:K44)</f>
        <v>928</v>
      </c>
      <c r="L46" s="21">
        <f t="shared" si="2"/>
        <v>31.31960850489369</v>
      </c>
      <c r="M46" s="21">
        <f>SUM(M9:M44)</f>
        <v>2089</v>
      </c>
      <c r="N46" s="21">
        <f t="shared" si="3"/>
        <v>70.50286871414107</v>
      </c>
      <c r="O46" s="21">
        <f>SUM(O9:O44)</f>
        <v>115</v>
      </c>
      <c r="P46" s="23">
        <v>4230</v>
      </c>
      <c r="Q46" s="23">
        <f>SUM(Q9:Q44)</f>
        <v>3795</v>
      </c>
      <c r="R46" s="21">
        <f t="shared" si="4"/>
        <v>89.71631205673759</v>
      </c>
      <c r="S46" s="21">
        <f>SUM(S9:S44)</f>
        <v>4843</v>
      </c>
      <c r="T46" s="21">
        <f t="shared" si="5"/>
        <v>3805</v>
      </c>
      <c r="U46" s="21">
        <f aca="true" t="shared" si="6" ref="U46:AA46">SUM(U9:U44)</f>
        <v>1620</v>
      </c>
      <c r="V46" s="21">
        <f t="shared" si="6"/>
        <v>1461</v>
      </c>
      <c r="W46" s="21">
        <f t="shared" si="6"/>
        <v>637</v>
      </c>
      <c r="X46" s="21">
        <f t="shared" si="6"/>
        <v>87</v>
      </c>
      <c r="Y46" s="21">
        <f t="shared" si="6"/>
        <v>68</v>
      </c>
      <c r="Z46" s="21">
        <f t="shared" si="6"/>
        <v>33</v>
      </c>
      <c r="AA46" s="21">
        <f t="shared" si="6"/>
        <v>520.2</v>
      </c>
      <c r="AB46" s="21">
        <v>3476</v>
      </c>
      <c r="AC46" s="21">
        <f>SUM(AC9:AC44)</f>
        <v>786</v>
      </c>
      <c r="AD46" s="21">
        <f>SUM(AD9:AD44)</f>
        <v>142</v>
      </c>
    </row>
    <row r="49" ht="12.75">
      <c r="B49" t="s">
        <v>141</v>
      </c>
    </row>
    <row r="51" spans="2:7" ht="12.75">
      <c r="B51" s="1"/>
      <c r="C51" s="1"/>
      <c r="D51" s="1"/>
      <c r="E51" s="1"/>
      <c r="F51" s="1"/>
      <c r="G51" s="1"/>
    </row>
  </sheetData>
  <mergeCells count="4">
    <mergeCell ref="A46:B46"/>
    <mergeCell ref="A1:AA1"/>
    <mergeCell ref="A2:AA2"/>
    <mergeCell ref="U3:X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Аликовское УСХ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info3</cp:lastModifiedBy>
  <cp:lastPrinted>2006-05-10T15:44:16Z</cp:lastPrinted>
  <dcterms:created xsi:type="dcterms:W3CDTF">2005-10-18T05:23:54Z</dcterms:created>
  <dcterms:modified xsi:type="dcterms:W3CDTF">2006-05-10T15:45:45Z</dcterms:modified>
  <cp:category/>
  <cp:version/>
  <cp:contentType/>
  <cp:contentStatus/>
</cp:coreProperties>
</file>